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10" tabRatio="840" activeTab="1"/>
  </bookViews>
  <sheets>
    <sheet name="TOTAL-SUMMARY" sheetId="1" r:id="rId1"/>
    <sheet name="BOQ" sheetId="2" r:id="rId2"/>
  </sheets>
  <externalReferences>
    <externalReference r:id="rId5"/>
    <externalReference r:id="rId6"/>
  </externalReferences>
  <definedNames>
    <definedName name="_Fill" localSheetId="1" hidden="1">'BOQ'!#REF!</definedName>
    <definedName name="_Fill" localSheetId="0" hidden="1">'TOTAL-SUMMARY'!#REF!</definedName>
    <definedName name="_Regression_Int" localSheetId="1" hidden="1">1</definedName>
    <definedName name="_Regression_Int" localSheetId="0" hidden="1">1</definedName>
    <definedName name="A" localSheetId="1">'BOQ'!#REF!</definedName>
    <definedName name="A" localSheetId="0">'TOTAL-SUMMARY'!#REF!</definedName>
    <definedName name="A">'[1]SIHHİ TESİSAT'!#REF!</definedName>
    <definedName name="b">'[2]KEŞİFLER'!#REF!</definedName>
    <definedName name="BIR" localSheetId="1">'BOQ'!$1:$37</definedName>
    <definedName name="BIR" localSheetId="0">'TOTAL-SUMMARY'!$6:$16</definedName>
    <definedName name="BIR">#REF!</definedName>
    <definedName name="BR01_" localSheetId="1">'BOQ'!#REF!</definedName>
    <definedName name="BR01_" localSheetId="0">'TOTAL-SUMMARY'!$B$9:$D$16</definedName>
    <definedName name="BR01_">#REF!</definedName>
    <definedName name="BR02_" localSheetId="1">'BOQ'!$1:$37</definedName>
    <definedName name="BR02_" localSheetId="0">'TOTAL-SUMMARY'!#REF!</definedName>
    <definedName name="BR02_">#REF!</definedName>
    <definedName name="BR03_" localSheetId="1">'BOQ'!#REF!</definedName>
    <definedName name="BR03_" localSheetId="0">'TOTAL-SUMMARY'!#REF!</definedName>
    <definedName name="BR03_">#REF!</definedName>
    <definedName name="m">'[2]KEŞİFLER'!#REF!</definedName>
    <definedName name="morg" localSheetId="1">'BOQ'!#REF!</definedName>
    <definedName name="morg">'[1]SIHHİ TESİSAT'!#REF!</definedName>
    <definedName name="_xlnm.Print_Titles" localSheetId="1">'BOQ'!$1:$8</definedName>
    <definedName name="_xlnm.Print_Area" localSheetId="1">'BOQ'!$A$1:$I$68</definedName>
    <definedName name="_xlnm.Print_Area" localSheetId="0">'TOTAL-SUMMARY'!$A$1:$E$23</definedName>
  </definedNames>
  <calcPr fullCalcOnLoad="1"/>
</workbook>
</file>

<file path=xl/sharedStrings.xml><?xml version="1.0" encoding="utf-8"?>
<sst xmlns="http://schemas.openxmlformats.org/spreadsheetml/2006/main" count="107" uniqueCount="67">
  <si>
    <t xml:space="preserve">MECHANICAL INSTALLATION MATERIALS TOTAL PRICE TABLE  </t>
  </si>
  <si>
    <t>POZ NO</t>
  </si>
  <si>
    <t xml:space="preserve">ÖLÇÜ VAHİDİ </t>
  </si>
  <si>
    <t xml:space="preserve">MİQDAR </t>
  </si>
  <si>
    <t xml:space="preserve">İŞÇİLİK VAHİD QİYMƏT </t>
  </si>
  <si>
    <t xml:space="preserve">CƏM QİYMƏT </t>
  </si>
  <si>
    <t>MATERİAL VAHİD QİYMƏT</t>
  </si>
  <si>
    <t xml:space="preserve">MATERİAL VƏ İŞÇİLİK VAHİD QİYMƏT </t>
  </si>
  <si>
    <t xml:space="preserve">MARKA / MODEL </t>
  </si>
  <si>
    <t>Kanal tipli fan. L=200 m3/h H=150 Pa</t>
  </si>
  <si>
    <t>ədəd</t>
  </si>
  <si>
    <t>Sinklənmiş hava kanalı 0.5 mm qalınlığında</t>
  </si>
  <si>
    <t>Qara kauçuk izolyasiya 13 mm qalınlığında</t>
  </si>
  <si>
    <t>metr</t>
  </si>
  <si>
    <r>
      <t xml:space="preserve">Elastik hava kəməri izolyasiyalı </t>
    </r>
    <r>
      <rPr>
        <sz val="12"/>
        <color indexed="8"/>
        <rFont val="Times New Roman"/>
        <family val="1"/>
      </rPr>
      <t xml:space="preserve">Ø100 </t>
    </r>
  </si>
  <si>
    <r>
      <t xml:space="preserve">Elastik hava kəməri izolyasiyalı </t>
    </r>
    <r>
      <rPr>
        <sz val="12"/>
        <color indexed="8"/>
        <rFont val="Times New Roman"/>
        <family val="1"/>
      </rPr>
      <t xml:space="preserve">Ø125 </t>
    </r>
  </si>
  <si>
    <r>
      <t xml:space="preserve">Elastik hava kəməri izolyasiyalı </t>
    </r>
    <r>
      <rPr>
        <sz val="12"/>
        <color indexed="8"/>
        <rFont val="Times New Roman"/>
        <family val="1"/>
      </rPr>
      <t xml:space="preserve">Ø150 </t>
    </r>
  </si>
  <si>
    <r>
      <t xml:space="preserve">Elastik hava kəməri izolyasiyalı </t>
    </r>
    <r>
      <rPr>
        <sz val="12"/>
        <color indexed="8"/>
        <rFont val="Times New Roman"/>
        <family val="1"/>
      </rPr>
      <t xml:space="preserve">Ø200 </t>
    </r>
  </si>
  <si>
    <r>
      <t xml:space="preserve">Elastik hava kəməri izolyasiyasız </t>
    </r>
    <r>
      <rPr>
        <sz val="12"/>
        <color indexed="8"/>
        <rFont val="Times New Roman"/>
        <family val="1"/>
      </rPr>
      <t xml:space="preserve">Ø100 </t>
    </r>
  </si>
  <si>
    <r>
      <t xml:space="preserve">Elastik hava kəməri izolyasiyasız </t>
    </r>
    <r>
      <rPr>
        <sz val="12"/>
        <color indexed="8"/>
        <rFont val="Times New Roman"/>
        <family val="1"/>
      </rPr>
      <t xml:space="preserve">Ø125 </t>
    </r>
  </si>
  <si>
    <r>
      <t xml:space="preserve">Elastik hava kəməri izolyasiyasız </t>
    </r>
    <r>
      <rPr>
        <sz val="12"/>
        <color indexed="8"/>
        <rFont val="Times New Roman"/>
        <family val="1"/>
      </rPr>
      <t xml:space="preserve">Ø150 </t>
    </r>
  </si>
  <si>
    <r>
      <t xml:space="preserve">Elastik hava kəməri izolyasiyasız </t>
    </r>
    <r>
      <rPr>
        <sz val="12"/>
        <color indexed="8"/>
        <rFont val="Times New Roman"/>
        <family val="1"/>
      </rPr>
      <t xml:space="preserve">Ø200 </t>
    </r>
  </si>
  <si>
    <t>KONDİSİONERLƏŞMƏ SİSTEMİ</t>
  </si>
  <si>
    <t>Mis boru izolyasiyalı Ø6,35 mm</t>
  </si>
  <si>
    <t>Mis boru izolyasiyalı Ø9,52 mm</t>
  </si>
  <si>
    <t>Mis boru izolyasiyalı Ø15,88 mm</t>
  </si>
  <si>
    <t>Qara kauçuk drenaj borusu Ø25 mm</t>
  </si>
  <si>
    <t>Sifon Ø25 mm</t>
  </si>
  <si>
    <t xml:space="preserve">   HAVALANDIRMA SİSTEMİ</t>
  </si>
  <si>
    <t xml:space="preserve">   KONDİSİONERLƏŞMƏ SİSTEMİ</t>
  </si>
  <si>
    <t>Cəmi:</t>
  </si>
  <si>
    <t>RABİTƏ BANK .</t>
  </si>
  <si>
    <t>Kanal tipli fan. L=1100 m3/h H=200 Pa</t>
  </si>
  <si>
    <t>Kanal tipli fan. L=300 m3/h H=320 Pa</t>
  </si>
  <si>
    <t>Kanal tipli fan. L=300 m3/h H=110 Pa</t>
  </si>
  <si>
    <t>Kanal tipli fan. L=200 m3/h H= 100 Pa</t>
  </si>
  <si>
    <t>Kanal tipli fan. L=150 m3/h H= 100 Pa</t>
  </si>
  <si>
    <t>Vurucu mənfəz 800x250mm</t>
  </si>
  <si>
    <t>Vurucu mənfəz 350x150mm</t>
  </si>
  <si>
    <t>Vurucu mənfəz 250x150mm</t>
  </si>
  <si>
    <t>Sorucu mənfəz 800x250mm</t>
  </si>
  <si>
    <t>Sorucu mənfəz 350x150mm</t>
  </si>
  <si>
    <t>Sorucu mənfəz 250x100mm</t>
  </si>
  <si>
    <t>S/q üçün sorucu anemostad</t>
  </si>
  <si>
    <t>Xarici Blok VRV sistem</t>
  </si>
  <si>
    <t>Kaset tipli daxili  blok VRV sistem</t>
  </si>
  <si>
    <t>36000 BTU</t>
  </si>
  <si>
    <t>18000 BTU</t>
  </si>
  <si>
    <t>Divar tipli split kondisioner</t>
  </si>
  <si>
    <t>9000 BTU</t>
  </si>
  <si>
    <t>Joint FQ01A/A</t>
  </si>
  <si>
    <t>Freon R410 A</t>
  </si>
  <si>
    <t>balon</t>
  </si>
  <si>
    <t>Azot</t>
  </si>
  <si>
    <t>Mitsubishi Heavy SRK63HE-S markalı divar tipli kondisionerin demontajı</t>
  </si>
  <si>
    <t>RABİTƏ BANK</t>
  </si>
  <si>
    <t xml:space="preserve">MEKANİK TƏSİSAT MAL-MATERİALLARININ TOPLAM QİYMƏT CƏDVƏLİ. </t>
  </si>
  <si>
    <r>
      <t xml:space="preserve">   MAIN TOTAL PRICE / </t>
    </r>
    <r>
      <rPr>
        <b/>
        <i/>
        <sz val="14"/>
        <rFont val="Times New Roman Tur"/>
        <family val="0"/>
      </rPr>
      <t>ANA TOPLAM QİYMƏT</t>
    </r>
  </si>
  <si>
    <t>AIR CONDITIONING AND VENTILATION SYSTEM / KONDİSİONERLƏŞMƏ VE HAVALANDIRMA SİSTEMİ</t>
  </si>
  <si>
    <t>HAVALANDIRMA SİSTEMİ</t>
  </si>
  <si>
    <t>Qutu</t>
  </si>
  <si>
    <t>Divar tipli fan 300*300 mm</t>
  </si>
  <si>
    <r>
      <t>m</t>
    </r>
    <r>
      <rPr>
        <sz val="12"/>
        <color indexed="8"/>
        <rFont val="Times New Roman"/>
        <family val="1"/>
      </rPr>
      <t>²</t>
    </r>
  </si>
  <si>
    <t>Mühəndislik, sistemin istismara verilməsi, təhvil verilməsi</t>
  </si>
  <si>
    <t>Nəqliyyat  xərcləri</t>
  </si>
  <si>
    <t>Əlavə xərclər (asqı materialları,köməkçi materiallar və nəzərə alınmayan digər xərclər)</t>
  </si>
  <si>
    <t>Dəst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</si>
</sst>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&quot;₽&quot;* #,##0_-;\-&quot;₽&quot;* #,##0_-;_-&quot;₽&quot;* &quot;-&quot;_-;_-@_-"/>
    <numFmt numFmtId="179" formatCode="_-&quot;₽&quot;* #,##0.00_-;\-&quot;₽&quot;* #,##0.00_-;_-&quot;₽&quot;* &quot;-&quot;??_-;_-@_-"/>
    <numFmt numFmtId="180" formatCode="_-* #,##0\ _₺_-;\-* #,##0\ _₺_-;_-* &quot;-&quot;\ _₺_-;_-@_-"/>
    <numFmt numFmtId="181" formatCode="_-* #,##0.00\ _₺_-;\-* #,##0.00\ _₺_-;_-* &quot;-&quot;??\ _₺_-;_-@_-"/>
    <numFmt numFmtId="182" formatCode="#,##0\ &quot;TL&quot;;\-#,##0\ &quot;TL&quot;"/>
    <numFmt numFmtId="183" formatCode="#,##0\ &quot;TL&quot;;[Red]\-#,##0\ &quot;TL&quot;"/>
    <numFmt numFmtId="184" formatCode="#,##0.00\ &quot;TL&quot;;\-#,##0.00\ &quot;TL&quot;"/>
    <numFmt numFmtId="185" formatCode="#,##0.00\ &quot;TL&quot;;[Red]\-#,##0.00\ &quot;TL&quot;"/>
    <numFmt numFmtId="186" formatCode="_-* #,##0\ &quot;TL&quot;_-;\-* #,##0\ &quot;TL&quot;_-;_-* &quot;-&quot;\ &quot;TL&quot;_-;_-@_-"/>
    <numFmt numFmtId="187" formatCode="_-* #,##0\ _T_L_-;\-* #,##0\ _T_L_-;_-* &quot;-&quot;\ _T_L_-;_-@_-"/>
    <numFmt numFmtId="188" formatCode="_-* #,##0.00\ &quot;TL&quot;_-;\-* #,##0.00\ &quot;TL&quot;_-;_-* &quot;-&quot;??\ &quot;TL&quot;_-;_-@_-"/>
    <numFmt numFmtId="189" formatCode="_-* #,##0.00\ _T_L_-;\-* #,##0.00\ _T_L_-;_-* &quot;-&quot;??\ _T_L_-;_-@_-"/>
    <numFmt numFmtId="190" formatCode="0.00_)"/>
    <numFmt numFmtId="191" formatCode="0.0"/>
    <numFmt numFmtId="192" formatCode="#,##0\ _T_L"/>
    <numFmt numFmtId="193" formatCode="#,##0.00\ _T_L"/>
    <numFmt numFmtId="194" formatCode="#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9">
    <font>
      <sz val="12"/>
      <name val="Helv"/>
      <family val="0"/>
    </font>
    <font>
      <sz val="11"/>
      <color indexed="8"/>
      <name val="Calibri"/>
      <family val="2"/>
    </font>
    <font>
      <b/>
      <sz val="16"/>
      <color indexed="8"/>
      <name val="Times New Roman Tur"/>
      <family val="1"/>
    </font>
    <font>
      <sz val="14"/>
      <name val="Times New Roman Tur"/>
      <family val="1"/>
    </font>
    <font>
      <b/>
      <sz val="14"/>
      <color indexed="8"/>
      <name val="Times New Roman"/>
      <family val="1"/>
    </font>
    <font>
      <b/>
      <sz val="14"/>
      <name val="Times New Roman Tu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name val="Times New Roman Tur"/>
      <family val="0"/>
    </font>
    <font>
      <sz val="8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4"/>
      <color indexed="17"/>
      <name val="Times New Roman Tur"/>
      <family val="1"/>
    </font>
    <font>
      <b/>
      <sz val="14"/>
      <color indexed="53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Helv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Helv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4"/>
      <color rgb="FF00863D"/>
      <name val="Times New Roman Tur"/>
      <family val="1"/>
    </font>
    <font>
      <b/>
      <sz val="14"/>
      <color theme="9" tint="-0.24997000396251678"/>
      <name val="Times New Roman Tu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8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9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93" fontId="4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wrapText="1"/>
    </xf>
    <xf numFmtId="0" fontId="8" fillId="33" borderId="11" xfId="0" applyFont="1" applyFill="1" applyBorder="1" applyAlignment="1" applyProtection="1">
      <alignment horizontal="left" vertical="center"/>
      <protection/>
    </xf>
    <xf numFmtId="4" fontId="57" fillId="0" borderId="0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4" fontId="58" fillId="0" borderId="0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57" fillId="0" borderId="13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4" fontId="57" fillId="0" borderId="16" xfId="0" applyNumberFormat="1" applyFont="1" applyBorder="1" applyAlignment="1">
      <alignment horizontal="center" vertical="center"/>
    </xf>
    <xf numFmtId="4" fontId="57" fillId="0" borderId="17" xfId="0" applyNumberFormat="1" applyFont="1" applyBorder="1" applyAlignment="1">
      <alignment horizontal="center" vertical="center"/>
    </xf>
    <xf numFmtId="4" fontId="57" fillId="0" borderId="18" xfId="0" applyNumberFormat="1" applyFont="1" applyBorder="1" applyAlignment="1">
      <alignment horizontal="center" vertical="center"/>
    </xf>
    <xf numFmtId="4" fontId="57" fillId="0" borderId="19" xfId="0" applyNumberFormat="1" applyFont="1" applyBorder="1" applyAlignment="1">
      <alignment horizontal="center" vertical="center"/>
    </xf>
    <xf numFmtId="4" fontId="57" fillId="0" borderId="20" xfId="0" applyNumberFormat="1" applyFont="1" applyBorder="1" applyAlignment="1">
      <alignment horizontal="center" vertical="center"/>
    </xf>
    <xf numFmtId="4" fontId="57" fillId="0" borderId="21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4" fontId="58" fillId="0" borderId="13" xfId="0" applyNumberFormat="1" applyFont="1" applyBorder="1" applyAlignment="1">
      <alignment horizontal="center" vertical="center"/>
    </xf>
    <xf numFmtId="4" fontId="58" fillId="0" borderId="14" xfId="0" applyNumberFormat="1" applyFont="1" applyBorder="1" applyAlignment="1">
      <alignment horizontal="center" vertical="center"/>
    </xf>
    <xf numFmtId="4" fontId="58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56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IZ\paylasim\Documents%20and%20Settings\All%20Users\Documents\paylasim\NESL&#304;HAN\erbil%20hastane\ERB&#304;L%20HASTANE_MEKAN&#304;K%20TES&#304;SAT%20KESI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IZ\paylasim\Documents%20and%20Settings\user\Belgelerim\NESL&#304;HAN\GELEN%20DOSYALAR\TED%20SPOR%20MRK%20KE&#350;&#304;F-tesl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BİL HASTANE"/>
      <sheetName val="SIHHİ TESİSAT"/>
      <sheetName val="YANGINLA MÜCADELE TESİSATI"/>
      <sheetName val="ISITMA VE SOĞUTMA TESİSATI"/>
      <sheetName val="KLİMA TESİSATI"/>
      <sheetName val="YAKIT TESİSATI"/>
      <sheetName val="OTOMASYON-BAHÇE SULAMA TESİSA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EŞİFLER"/>
      <sheetName val="TOPLAM Ö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1" tint="0.04998999834060669"/>
    <pageSetUpPr fitToPage="1"/>
  </sheetPr>
  <dimension ref="A1:J23"/>
  <sheetViews>
    <sheetView showGridLines="0" view="pageBreakPreview" zoomScale="80" zoomScaleNormal="75" zoomScaleSheetLayoutView="80" workbookViewId="0" topLeftCell="A1">
      <selection activeCell="B12" sqref="B12:B14"/>
    </sheetView>
  </sheetViews>
  <sheetFormatPr defaultColWidth="11.4453125" defaultRowHeight="15.75"/>
  <cols>
    <col min="1" max="1" width="10.77734375" style="6" customWidth="1"/>
    <col min="2" max="2" width="120.77734375" style="6" customWidth="1"/>
    <col min="3" max="3" width="10.77734375" style="6" customWidth="1"/>
    <col min="4" max="5" width="15.77734375" style="6" customWidth="1"/>
    <col min="6" max="6" width="11.4453125" style="6" customWidth="1"/>
    <col min="7" max="7" width="17.5546875" style="6" bestFit="1" customWidth="1"/>
    <col min="8" max="8" width="6.77734375" style="6" customWidth="1"/>
    <col min="9" max="9" width="10.77734375" style="6" customWidth="1"/>
    <col min="10" max="10" width="13.99609375" style="6" bestFit="1" customWidth="1"/>
    <col min="11" max="11" width="7.77734375" style="6" bestFit="1" customWidth="1"/>
    <col min="12" max="12" width="10.10546875" style="6" bestFit="1" customWidth="1"/>
    <col min="13" max="13" width="6.3359375" style="6" bestFit="1" customWidth="1"/>
    <col min="14" max="14" width="11.4453125" style="6" customWidth="1"/>
    <col min="15" max="15" width="6.3359375" style="6" bestFit="1" customWidth="1"/>
    <col min="16" max="16384" width="11.4453125" style="6" customWidth="1"/>
  </cols>
  <sheetData>
    <row r="1" spans="1:5" ht="19.5" customHeight="1">
      <c r="A1" s="55"/>
      <c r="B1" s="55"/>
      <c r="C1" s="55"/>
      <c r="D1" s="55"/>
      <c r="E1" s="55"/>
    </row>
    <row r="2" spans="1:8" ht="19.5" customHeight="1">
      <c r="A2" s="54" t="s">
        <v>55</v>
      </c>
      <c r="B2" s="54"/>
      <c r="C2" s="54"/>
      <c r="D2" s="54"/>
      <c r="E2" s="54"/>
      <c r="F2" s="9"/>
      <c r="G2" s="9"/>
      <c r="H2" s="9"/>
    </row>
    <row r="3" spans="1:8" ht="19.5" customHeight="1">
      <c r="A3" s="53" t="s">
        <v>0</v>
      </c>
      <c r="B3" s="53"/>
      <c r="C3" s="53"/>
      <c r="D3" s="53"/>
      <c r="E3" s="53"/>
      <c r="F3" s="8"/>
      <c r="G3" s="8"/>
      <c r="H3" s="8"/>
    </row>
    <row r="4" spans="1:8" ht="19.5" customHeight="1">
      <c r="A4" s="53" t="s">
        <v>56</v>
      </c>
      <c r="B4" s="53"/>
      <c r="C4" s="53"/>
      <c r="D4" s="53"/>
      <c r="E4" s="53"/>
      <c r="F4" s="7"/>
      <c r="G4" s="7"/>
      <c r="H4" s="7"/>
    </row>
    <row r="5" spans="1:8" ht="19.5" customHeight="1">
      <c r="A5" s="55"/>
      <c r="B5" s="55"/>
      <c r="C5" s="55"/>
      <c r="D5" s="55"/>
      <c r="E5" s="55"/>
      <c r="F5" s="8"/>
      <c r="G5" s="8"/>
      <c r="H5" s="8"/>
    </row>
    <row r="6" spans="2:8" ht="19.5" customHeight="1" thickBot="1">
      <c r="B6" s="5"/>
      <c r="C6" s="5"/>
      <c r="D6" s="5"/>
      <c r="E6" s="5"/>
      <c r="F6" s="5"/>
      <c r="G6" s="5"/>
      <c r="H6" s="5"/>
    </row>
    <row r="7" spans="1:10" ht="19.5" customHeight="1" thickTop="1">
      <c r="A7" s="55"/>
      <c r="B7" s="38" t="s">
        <v>28</v>
      </c>
      <c r="C7" s="41">
        <f>BOQ!I37*1</f>
        <v>0</v>
      </c>
      <c r="D7" s="42"/>
      <c r="E7" s="56"/>
      <c r="F7" s="3"/>
      <c r="G7" s="10"/>
      <c r="H7" s="4"/>
      <c r="J7" s="11"/>
    </row>
    <row r="8" spans="1:8" ht="19.5" customHeight="1">
      <c r="A8" s="55"/>
      <c r="B8" s="39"/>
      <c r="C8" s="43"/>
      <c r="D8" s="44"/>
      <c r="E8" s="56"/>
      <c r="F8" s="3"/>
      <c r="G8" s="10"/>
      <c r="H8" s="4"/>
    </row>
    <row r="9" spans="1:8" ht="19.5" customHeight="1" thickBot="1">
      <c r="A9" s="55"/>
      <c r="B9" s="40"/>
      <c r="C9" s="45"/>
      <c r="D9" s="46"/>
      <c r="E9" s="56"/>
      <c r="F9" s="3"/>
      <c r="G9" s="10"/>
      <c r="H9" s="4"/>
    </row>
    <row r="10" spans="1:8" ht="19.5" customHeight="1" thickTop="1">
      <c r="A10" s="55"/>
      <c r="B10" s="31"/>
      <c r="C10" s="30"/>
      <c r="D10" s="30"/>
      <c r="E10" s="56"/>
      <c r="F10" s="3"/>
      <c r="G10" s="10"/>
      <c r="H10" s="4"/>
    </row>
    <row r="11" spans="1:10" ht="19.5" customHeight="1" thickBot="1">
      <c r="A11" s="55"/>
      <c r="B11" s="32"/>
      <c r="C11" s="12"/>
      <c r="D11" s="12"/>
      <c r="E11" s="56"/>
      <c r="F11" s="3"/>
      <c r="G11" s="13"/>
      <c r="H11" s="4"/>
      <c r="J11" s="11"/>
    </row>
    <row r="12" spans="1:8" ht="19.5" customHeight="1" thickTop="1">
      <c r="A12" s="55"/>
      <c r="B12" s="47" t="s">
        <v>29</v>
      </c>
      <c r="C12" s="50">
        <f>BOQ!I54*1</f>
        <v>0</v>
      </c>
      <c r="D12" s="50"/>
      <c r="E12" s="56"/>
      <c r="F12" s="3"/>
      <c r="G12" s="10"/>
      <c r="H12" s="4"/>
    </row>
    <row r="13" spans="1:8" ht="19.5" customHeight="1">
      <c r="A13" s="55"/>
      <c r="B13" s="48"/>
      <c r="C13" s="51"/>
      <c r="D13" s="51"/>
      <c r="E13" s="56"/>
      <c r="F13" s="3"/>
      <c r="G13" s="10"/>
      <c r="H13" s="4"/>
    </row>
    <row r="14" spans="1:10" ht="19.5" customHeight="1" thickBot="1">
      <c r="A14" s="55"/>
      <c r="B14" s="49"/>
      <c r="C14" s="52"/>
      <c r="D14" s="52"/>
      <c r="E14" s="56"/>
      <c r="F14" s="3"/>
      <c r="G14" s="10"/>
      <c r="H14" s="4"/>
      <c r="J14" s="11"/>
    </row>
    <row r="15" spans="1:10" ht="19.5" customHeight="1" thickTop="1">
      <c r="A15" s="55"/>
      <c r="B15" s="34"/>
      <c r="C15" s="33"/>
      <c r="D15" s="33"/>
      <c r="E15" s="56"/>
      <c r="F15" s="3"/>
      <c r="G15" s="10"/>
      <c r="H15" s="4"/>
      <c r="J15" s="11"/>
    </row>
    <row r="16" spans="1:8" ht="19.5" customHeight="1" thickBot="1">
      <c r="A16" s="55"/>
      <c r="B16" s="1"/>
      <c r="C16" s="14"/>
      <c r="D16" s="14"/>
      <c r="E16" s="56"/>
      <c r="F16" s="3"/>
      <c r="G16" s="3"/>
      <c r="H16" s="3"/>
    </row>
    <row r="17" spans="1:8" ht="19.5" customHeight="1" thickTop="1">
      <c r="A17" s="55"/>
      <c r="B17" s="59" t="s">
        <v>57</v>
      </c>
      <c r="C17" s="62">
        <f>C7+C12</f>
        <v>0</v>
      </c>
      <c r="D17" s="62"/>
      <c r="E17" s="56"/>
      <c r="F17" s="2"/>
      <c r="G17" s="10"/>
      <c r="H17" s="4"/>
    </row>
    <row r="18" spans="1:8" ht="19.5" customHeight="1">
      <c r="A18" s="55"/>
      <c r="B18" s="60"/>
      <c r="C18" s="63"/>
      <c r="D18" s="63"/>
      <c r="E18" s="56"/>
      <c r="F18" s="2"/>
      <c r="G18" s="10"/>
      <c r="H18" s="4"/>
    </row>
    <row r="19" spans="1:8" ht="19.5" customHeight="1" thickBot="1">
      <c r="A19" s="55"/>
      <c r="B19" s="61"/>
      <c r="C19" s="64"/>
      <c r="D19" s="64"/>
      <c r="E19" s="56"/>
      <c r="F19" s="2"/>
      <c r="G19" s="10"/>
      <c r="H19" s="4"/>
    </row>
    <row r="20" spans="1:8" ht="19.5" customHeight="1" thickTop="1">
      <c r="A20" s="55"/>
      <c r="B20" s="57"/>
      <c r="C20" s="57"/>
      <c r="D20" s="57"/>
      <c r="E20" s="56"/>
      <c r="F20" s="2"/>
      <c r="G20" s="2"/>
      <c r="H20" s="2"/>
    </row>
    <row r="21" spans="1:8" ht="19.5" customHeight="1">
      <c r="A21" s="55"/>
      <c r="B21" s="58"/>
      <c r="C21" s="58"/>
      <c r="D21" s="58"/>
      <c r="E21" s="56"/>
      <c r="F21" s="2"/>
      <c r="G21" s="2"/>
      <c r="H21" s="2"/>
    </row>
    <row r="22" spans="1:5" ht="19.5" customHeight="1">
      <c r="A22" s="55"/>
      <c r="B22" s="58"/>
      <c r="C22" s="58"/>
      <c r="D22" s="58"/>
      <c r="E22" s="56"/>
    </row>
    <row r="23" spans="1:5" ht="19.5" customHeight="1">
      <c r="A23" s="55"/>
      <c r="B23" s="58"/>
      <c r="C23" s="58"/>
      <c r="D23" s="58"/>
      <c r="E23" s="56"/>
    </row>
  </sheetData>
  <sheetProtection/>
  <mergeCells count="14">
    <mergeCell ref="A1:E1"/>
    <mergeCell ref="A5:E5"/>
    <mergeCell ref="A4:E4"/>
    <mergeCell ref="A7:A23"/>
    <mergeCell ref="E7:E23"/>
    <mergeCell ref="B20:D23"/>
    <mergeCell ref="B17:B19"/>
    <mergeCell ref="C17:D19"/>
    <mergeCell ref="B7:B9"/>
    <mergeCell ref="C7:D9"/>
    <mergeCell ref="B12:B14"/>
    <mergeCell ref="C12:D14"/>
    <mergeCell ref="A3:E3"/>
    <mergeCell ref="A2:E2"/>
  </mergeCells>
  <printOptions horizontalCentered="1"/>
  <pageMargins left="0.3937007874015748" right="0.3937007874015748" top="0.5905511811023622" bottom="0.3937007874015748" header="0.1968503937007874" footer="0.1968503937007874"/>
  <pageSetup fitToHeight="0" fitToWidth="1" horizontalDpi="600" verticalDpi="600" orientation="landscape" paperSize="9" scale="68" r:id="rId1"/>
  <headerFooter alignWithMargins="0">
    <oddHeader>&amp;R&amp;"Times New Roman,Regular"&amp;10FNP/URAL</oddHeader>
    <oddFooter>&amp;R&amp;"Times New Roman,Normal"&amp;A -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-0.4999699890613556"/>
    <pageSetUpPr fitToPage="1"/>
  </sheetPr>
  <dimension ref="A1:I54"/>
  <sheetViews>
    <sheetView showGridLines="0" tabSelected="1" zoomScaleSheetLayoutView="80" workbookViewId="0" topLeftCell="A34">
      <selection activeCell="B13" sqref="B13"/>
    </sheetView>
  </sheetViews>
  <sheetFormatPr defaultColWidth="11.4453125" defaultRowHeight="15.75"/>
  <cols>
    <col min="1" max="1" width="8.77734375" style="15" customWidth="1"/>
    <col min="2" max="2" width="103.4453125" style="15" customWidth="1"/>
    <col min="3" max="3" width="20.5546875" style="15" customWidth="1"/>
    <col min="4" max="4" width="10.77734375" style="15" customWidth="1"/>
    <col min="5" max="5" width="15.77734375" style="15" customWidth="1"/>
    <col min="6" max="9" width="10.77734375" style="15" customWidth="1"/>
    <col min="10" max="16384" width="11.4453125" style="15" customWidth="1"/>
  </cols>
  <sheetData>
    <row r="1" spans="1:9" ht="19.5" customHeight="1">
      <c r="A1" s="16"/>
      <c r="B1" s="16"/>
      <c r="D1" s="16"/>
      <c r="E1" s="16"/>
      <c r="F1" s="16"/>
      <c r="G1" s="16"/>
      <c r="H1" s="16"/>
      <c r="I1" s="16"/>
    </row>
    <row r="2" spans="1:9" ht="19.5" customHeight="1">
      <c r="A2" s="65" t="s">
        <v>31</v>
      </c>
      <c r="B2" s="65"/>
      <c r="C2" s="65"/>
      <c r="D2" s="65"/>
      <c r="E2" s="65"/>
      <c r="F2" s="65"/>
      <c r="G2" s="65"/>
      <c r="H2" s="65"/>
      <c r="I2" s="65"/>
    </row>
    <row r="3" spans="1:9" ht="19.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9" ht="19.5" customHeight="1">
      <c r="A4" s="66" t="s">
        <v>58</v>
      </c>
      <c r="B4" s="66"/>
      <c r="C4" s="66"/>
      <c r="D4" s="66"/>
      <c r="E4" s="66"/>
      <c r="F4" s="66"/>
      <c r="G4" s="66"/>
      <c r="H4" s="66"/>
      <c r="I4" s="66"/>
    </row>
    <row r="5" spans="1:9" ht="19.5" customHeight="1">
      <c r="A5" s="16"/>
      <c r="B5" s="22"/>
      <c r="D5" s="17"/>
      <c r="E5" s="16"/>
      <c r="F5" s="16"/>
      <c r="G5" s="18"/>
      <c r="H5" s="18"/>
      <c r="I5" s="18"/>
    </row>
    <row r="6" spans="1:9" ht="19.5" customHeight="1">
      <c r="A6" s="72" t="s">
        <v>1</v>
      </c>
      <c r="B6" s="72"/>
      <c r="C6" s="72" t="s">
        <v>8</v>
      </c>
      <c r="D6" s="72" t="s">
        <v>2</v>
      </c>
      <c r="E6" s="72" t="s">
        <v>3</v>
      </c>
      <c r="F6" s="72" t="s">
        <v>6</v>
      </c>
      <c r="G6" s="72" t="s">
        <v>4</v>
      </c>
      <c r="H6" s="72" t="s">
        <v>7</v>
      </c>
      <c r="I6" s="72" t="s">
        <v>5</v>
      </c>
    </row>
    <row r="7" spans="1:9" ht="51" customHeight="1">
      <c r="A7" s="72"/>
      <c r="B7" s="72"/>
      <c r="C7" s="72"/>
      <c r="D7" s="72"/>
      <c r="E7" s="72"/>
      <c r="F7" s="72"/>
      <c r="G7" s="72"/>
      <c r="H7" s="72"/>
      <c r="I7" s="72"/>
    </row>
    <row r="8" spans="1:9" ht="19.5" customHeight="1">
      <c r="A8" s="23"/>
      <c r="B8" s="23"/>
      <c r="C8" s="23"/>
      <c r="D8" s="23"/>
      <c r="E8" s="23"/>
      <c r="F8" s="23"/>
      <c r="G8" s="23"/>
      <c r="H8" s="23"/>
      <c r="I8" s="23"/>
    </row>
    <row r="9" spans="1:9" s="37" customFormat="1" ht="19.5" customHeight="1">
      <c r="A9" s="67" t="s">
        <v>59</v>
      </c>
      <c r="B9" s="70"/>
      <c r="C9" s="70"/>
      <c r="D9" s="70"/>
      <c r="E9" s="70"/>
      <c r="F9" s="70"/>
      <c r="G9" s="70"/>
      <c r="H9" s="70"/>
      <c r="I9" s="71"/>
    </row>
    <row r="10" spans="1:9" ht="19.5" customHeight="1">
      <c r="A10" s="19">
        <v>1</v>
      </c>
      <c r="B10" s="20" t="s">
        <v>32</v>
      </c>
      <c r="C10" s="19"/>
      <c r="D10" s="19" t="s">
        <v>10</v>
      </c>
      <c r="E10" s="35">
        <v>2</v>
      </c>
      <c r="F10" s="21">
        <v>0</v>
      </c>
      <c r="G10" s="21">
        <v>0</v>
      </c>
      <c r="H10" s="21">
        <f aca="true" t="shared" si="0" ref="H10:H15">F10+G10</f>
        <v>0</v>
      </c>
      <c r="I10" s="21">
        <f aca="true" t="shared" si="1" ref="I10:I15">E10*H10</f>
        <v>0</v>
      </c>
    </row>
    <row r="11" spans="1:9" ht="19.5" customHeight="1">
      <c r="A11" s="19">
        <v>2</v>
      </c>
      <c r="B11" s="20" t="s">
        <v>33</v>
      </c>
      <c r="C11" s="19"/>
      <c r="D11" s="19" t="s">
        <v>10</v>
      </c>
      <c r="E11" s="35">
        <v>2</v>
      </c>
      <c r="F11" s="21">
        <v>0</v>
      </c>
      <c r="G11" s="21">
        <v>0</v>
      </c>
      <c r="H11" s="21">
        <f t="shared" si="0"/>
        <v>0</v>
      </c>
      <c r="I11" s="21">
        <f t="shared" si="1"/>
        <v>0</v>
      </c>
    </row>
    <row r="12" spans="1:9" ht="19.5" customHeight="1">
      <c r="A12" s="19">
        <v>3</v>
      </c>
      <c r="B12" s="20" t="s">
        <v>34</v>
      </c>
      <c r="C12" s="19"/>
      <c r="D12" s="19" t="s">
        <v>10</v>
      </c>
      <c r="E12" s="35">
        <v>1</v>
      </c>
      <c r="F12" s="21">
        <v>0</v>
      </c>
      <c r="G12" s="21">
        <v>0</v>
      </c>
      <c r="H12" s="21">
        <f t="shared" si="0"/>
        <v>0</v>
      </c>
      <c r="I12" s="21">
        <f t="shared" si="1"/>
        <v>0</v>
      </c>
    </row>
    <row r="13" spans="1:9" ht="19.5" customHeight="1">
      <c r="A13" s="19">
        <v>4</v>
      </c>
      <c r="B13" s="20" t="s">
        <v>9</v>
      </c>
      <c r="C13" s="19"/>
      <c r="D13" s="19" t="s">
        <v>10</v>
      </c>
      <c r="E13" s="35">
        <v>1</v>
      </c>
      <c r="F13" s="21">
        <v>0</v>
      </c>
      <c r="G13" s="21">
        <v>0</v>
      </c>
      <c r="H13" s="21">
        <f t="shared" si="0"/>
        <v>0</v>
      </c>
      <c r="I13" s="21">
        <f t="shared" si="1"/>
        <v>0</v>
      </c>
    </row>
    <row r="14" spans="1:9" ht="19.5" customHeight="1">
      <c r="A14" s="19">
        <v>5</v>
      </c>
      <c r="B14" s="20" t="s">
        <v>35</v>
      </c>
      <c r="C14" s="19"/>
      <c r="D14" s="19" t="s">
        <v>10</v>
      </c>
      <c r="E14" s="35">
        <v>1</v>
      </c>
      <c r="F14" s="21">
        <v>0</v>
      </c>
      <c r="G14" s="21">
        <v>0</v>
      </c>
      <c r="H14" s="21">
        <f t="shared" si="0"/>
        <v>0</v>
      </c>
      <c r="I14" s="21">
        <f t="shared" si="1"/>
        <v>0</v>
      </c>
    </row>
    <row r="15" spans="1:9" ht="19.5" customHeight="1">
      <c r="A15" s="19">
        <v>6</v>
      </c>
      <c r="B15" s="20" t="s">
        <v>36</v>
      </c>
      <c r="C15" s="19"/>
      <c r="D15" s="19" t="s">
        <v>10</v>
      </c>
      <c r="E15" s="35">
        <v>2</v>
      </c>
      <c r="F15" s="21">
        <v>0</v>
      </c>
      <c r="G15" s="21">
        <v>0</v>
      </c>
      <c r="H15" s="21">
        <f t="shared" si="0"/>
        <v>0</v>
      </c>
      <c r="I15" s="21">
        <f t="shared" si="1"/>
        <v>0</v>
      </c>
    </row>
    <row r="16" spans="1:9" ht="19.5" customHeight="1">
      <c r="A16" s="19">
        <v>7</v>
      </c>
      <c r="B16" s="20" t="s">
        <v>61</v>
      </c>
      <c r="C16" s="19"/>
      <c r="D16" s="19" t="s">
        <v>10</v>
      </c>
      <c r="E16" s="35">
        <v>2</v>
      </c>
      <c r="F16" s="21">
        <v>0</v>
      </c>
      <c r="G16" s="21">
        <v>0</v>
      </c>
      <c r="H16" s="21">
        <f>F16+G16</f>
        <v>0</v>
      </c>
      <c r="I16" s="21">
        <f>E16*H16</f>
        <v>0</v>
      </c>
    </row>
    <row r="17" spans="1:9" ht="19.5" customHeight="1">
      <c r="A17" s="19">
        <v>8</v>
      </c>
      <c r="B17" s="20" t="s">
        <v>11</v>
      </c>
      <c r="C17" s="19"/>
      <c r="D17" s="19" t="s">
        <v>62</v>
      </c>
      <c r="E17" s="35">
        <v>185</v>
      </c>
      <c r="F17" s="21">
        <v>0</v>
      </c>
      <c r="G17" s="21">
        <v>0</v>
      </c>
      <c r="H17" s="21">
        <f aca="true" t="shared" si="2" ref="H17:H22">F17+G17</f>
        <v>0</v>
      </c>
      <c r="I17" s="21">
        <f aca="true" t="shared" si="3" ref="I17:I22">E17*H17</f>
        <v>0</v>
      </c>
    </row>
    <row r="18" spans="1:9" ht="19.5" customHeight="1">
      <c r="A18" s="19">
        <v>9</v>
      </c>
      <c r="B18" s="20" t="s">
        <v>37</v>
      </c>
      <c r="C18" s="19"/>
      <c r="D18" s="19" t="s">
        <v>10</v>
      </c>
      <c r="E18" s="35">
        <v>1</v>
      </c>
      <c r="F18" s="21">
        <v>0</v>
      </c>
      <c r="G18" s="21">
        <v>0</v>
      </c>
      <c r="H18" s="21">
        <f t="shared" si="2"/>
        <v>0</v>
      </c>
      <c r="I18" s="21">
        <f t="shared" si="3"/>
        <v>0</v>
      </c>
    </row>
    <row r="19" spans="1:9" ht="19.5" customHeight="1">
      <c r="A19" s="19">
        <v>10</v>
      </c>
      <c r="B19" s="20" t="s">
        <v>38</v>
      </c>
      <c r="C19" s="19"/>
      <c r="D19" s="19" t="s">
        <v>10</v>
      </c>
      <c r="E19" s="35">
        <v>1</v>
      </c>
      <c r="F19" s="21">
        <v>0</v>
      </c>
      <c r="G19" s="21">
        <v>0</v>
      </c>
      <c r="H19" s="21">
        <f t="shared" si="2"/>
        <v>0</v>
      </c>
      <c r="I19" s="21">
        <f t="shared" si="3"/>
        <v>0</v>
      </c>
    </row>
    <row r="20" spans="1:9" ht="19.5" customHeight="1">
      <c r="A20" s="19">
        <v>11</v>
      </c>
      <c r="B20" s="20" t="s">
        <v>39</v>
      </c>
      <c r="C20" s="19"/>
      <c r="D20" s="19" t="s">
        <v>10</v>
      </c>
      <c r="E20" s="35">
        <v>2</v>
      </c>
      <c r="F20" s="21">
        <v>0</v>
      </c>
      <c r="G20" s="21">
        <v>0</v>
      </c>
      <c r="H20" s="21">
        <f t="shared" si="2"/>
        <v>0</v>
      </c>
      <c r="I20" s="21">
        <f t="shared" si="3"/>
        <v>0</v>
      </c>
    </row>
    <row r="21" spans="1:9" ht="19.5" customHeight="1">
      <c r="A21" s="19">
        <v>12</v>
      </c>
      <c r="B21" s="20" t="s">
        <v>40</v>
      </c>
      <c r="C21" s="19"/>
      <c r="D21" s="19" t="s">
        <v>10</v>
      </c>
      <c r="E21" s="35">
        <v>1</v>
      </c>
      <c r="F21" s="21">
        <v>0</v>
      </c>
      <c r="G21" s="21">
        <v>0</v>
      </c>
      <c r="H21" s="21">
        <f t="shared" si="2"/>
        <v>0</v>
      </c>
      <c r="I21" s="21">
        <f t="shared" si="3"/>
        <v>0</v>
      </c>
    </row>
    <row r="22" spans="1:9" ht="19.5" customHeight="1">
      <c r="A22" s="19">
        <v>13</v>
      </c>
      <c r="B22" s="20" t="s">
        <v>41</v>
      </c>
      <c r="C22" s="19"/>
      <c r="D22" s="19" t="s">
        <v>10</v>
      </c>
      <c r="E22" s="35">
        <v>2</v>
      </c>
      <c r="F22" s="21">
        <v>0</v>
      </c>
      <c r="G22" s="21">
        <v>0</v>
      </c>
      <c r="H22" s="21">
        <f t="shared" si="2"/>
        <v>0</v>
      </c>
      <c r="I22" s="21">
        <f t="shared" si="3"/>
        <v>0</v>
      </c>
    </row>
    <row r="23" spans="1:9" ht="19.5" customHeight="1">
      <c r="A23" s="19">
        <v>14</v>
      </c>
      <c r="B23" s="20" t="s">
        <v>42</v>
      </c>
      <c r="C23" s="19"/>
      <c r="D23" s="19" t="s">
        <v>10</v>
      </c>
      <c r="E23" s="35">
        <v>1</v>
      </c>
      <c r="F23" s="21">
        <v>0</v>
      </c>
      <c r="G23" s="21">
        <v>0</v>
      </c>
      <c r="H23" s="21">
        <f aca="true" t="shared" si="4" ref="H23:H33">F23+G23</f>
        <v>0</v>
      </c>
      <c r="I23" s="21">
        <f aca="true" t="shared" si="5" ref="I23:I33">E23*H23</f>
        <v>0</v>
      </c>
    </row>
    <row r="24" spans="1:9" ht="19.5" customHeight="1">
      <c r="A24" s="19">
        <v>15</v>
      </c>
      <c r="B24" s="20" t="s">
        <v>43</v>
      </c>
      <c r="C24" s="19"/>
      <c r="D24" s="19" t="s">
        <v>10</v>
      </c>
      <c r="E24" s="35">
        <v>1</v>
      </c>
      <c r="F24" s="21">
        <v>0</v>
      </c>
      <c r="G24" s="21">
        <v>0</v>
      </c>
      <c r="H24" s="21">
        <f t="shared" si="4"/>
        <v>0</v>
      </c>
      <c r="I24" s="21">
        <f t="shared" si="5"/>
        <v>0</v>
      </c>
    </row>
    <row r="25" spans="1:9" ht="19.5" customHeight="1">
      <c r="A25" s="19">
        <v>16</v>
      </c>
      <c r="B25" s="20" t="s">
        <v>12</v>
      </c>
      <c r="C25" s="19"/>
      <c r="D25" s="19" t="s">
        <v>62</v>
      </c>
      <c r="E25" s="35">
        <v>125</v>
      </c>
      <c r="F25" s="21">
        <v>0</v>
      </c>
      <c r="G25" s="21">
        <v>0</v>
      </c>
      <c r="H25" s="21">
        <f t="shared" si="4"/>
        <v>0</v>
      </c>
      <c r="I25" s="21">
        <f t="shared" si="5"/>
        <v>0</v>
      </c>
    </row>
    <row r="26" spans="1:9" ht="19.5" customHeight="1">
      <c r="A26" s="19">
        <v>17</v>
      </c>
      <c r="B26" s="20" t="s">
        <v>14</v>
      </c>
      <c r="C26" s="19"/>
      <c r="D26" s="19" t="s">
        <v>60</v>
      </c>
      <c r="E26" s="35">
        <v>1</v>
      </c>
      <c r="F26" s="21">
        <v>0</v>
      </c>
      <c r="G26" s="21">
        <v>0</v>
      </c>
      <c r="H26" s="21">
        <f t="shared" si="4"/>
        <v>0</v>
      </c>
      <c r="I26" s="21">
        <f t="shared" si="5"/>
        <v>0</v>
      </c>
    </row>
    <row r="27" spans="1:9" ht="19.5" customHeight="1">
      <c r="A27" s="19">
        <v>18</v>
      </c>
      <c r="B27" s="20" t="s">
        <v>15</v>
      </c>
      <c r="C27" s="19"/>
      <c r="D27" s="19" t="s">
        <v>60</v>
      </c>
      <c r="E27" s="35">
        <v>1</v>
      </c>
      <c r="F27" s="21">
        <v>0</v>
      </c>
      <c r="G27" s="21">
        <v>0</v>
      </c>
      <c r="H27" s="21">
        <f t="shared" si="4"/>
        <v>0</v>
      </c>
      <c r="I27" s="21">
        <f t="shared" si="5"/>
        <v>0</v>
      </c>
    </row>
    <row r="28" spans="1:9" ht="19.5" customHeight="1">
      <c r="A28" s="19">
        <v>19</v>
      </c>
      <c r="B28" s="20" t="s">
        <v>16</v>
      </c>
      <c r="C28" s="19"/>
      <c r="D28" s="19" t="s">
        <v>60</v>
      </c>
      <c r="E28" s="35">
        <v>2</v>
      </c>
      <c r="F28" s="21">
        <v>0</v>
      </c>
      <c r="G28" s="21">
        <v>0</v>
      </c>
      <c r="H28" s="21">
        <f t="shared" si="4"/>
        <v>0</v>
      </c>
      <c r="I28" s="21">
        <f t="shared" si="5"/>
        <v>0</v>
      </c>
    </row>
    <row r="29" spans="1:9" ht="19.5" customHeight="1">
      <c r="A29" s="19">
        <v>20</v>
      </c>
      <c r="B29" s="20" t="s">
        <v>17</v>
      </c>
      <c r="C29" s="19"/>
      <c r="D29" s="19" t="s">
        <v>60</v>
      </c>
      <c r="E29" s="35">
        <v>2</v>
      </c>
      <c r="F29" s="21">
        <v>0</v>
      </c>
      <c r="G29" s="21">
        <v>0</v>
      </c>
      <c r="H29" s="21">
        <f t="shared" si="4"/>
        <v>0</v>
      </c>
      <c r="I29" s="21">
        <f t="shared" si="5"/>
        <v>0</v>
      </c>
    </row>
    <row r="30" spans="1:9" ht="19.5" customHeight="1">
      <c r="A30" s="19">
        <v>21</v>
      </c>
      <c r="B30" s="20" t="s">
        <v>18</v>
      </c>
      <c r="C30" s="19"/>
      <c r="D30" s="19" t="s">
        <v>60</v>
      </c>
      <c r="E30" s="35">
        <v>1</v>
      </c>
      <c r="F30" s="21">
        <v>0</v>
      </c>
      <c r="G30" s="21">
        <v>0</v>
      </c>
      <c r="H30" s="21">
        <f t="shared" si="4"/>
        <v>0</v>
      </c>
      <c r="I30" s="21">
        <f t="shared" si="5"/>
        <v>0</v>
      </c>
    </row>
    <row r="31" spans="1:9" ht="19.5" customHeight="1">
      <c r="A31" s="19">
        <v>22</v>
      </c>
      <c r="B31" s="20" t="s">
        <v>19</v>
      </c>
      <c r="C31" s="19"/>
      <c r="D31" s="19" t="s">
        <v>60</v>
      </c>
      <c r="E31" s="35">
        <v>1</v>
      </c>
      <c r="F31" s="21">
        <v>0</v>
      </c>
      <c r="G31" s="21">
        <v>0</v>
      </c>
      <c r="H31" s="21">
        <f t="shared" si="4"/>
        <v>0</v>
      </c>
      <c r="I31" s="21">
        <f t="shared" si="5"/>
        <v>0</v>
      </c>
    </row>
    <row r="32" spans="1:9" ht="19.5" customHeight="1">
      <c r="A32" s="19">
        <v>23</v>
      </c>
      <c r="B32" s="20" t="s">
        <v>20</v>
      </c>
      <c r="C32" s="19"/>
      <c r="D32" s="19" t="s">
        <v>60</v>
      </c>
      <c r="E32" s="35">
        <v>2</v>
      </c>
      <c r="F32" s="21">
        <v>0</v>
      </c>
      <c r="G32" s="21">
        <v>0</v>
      </c>
      <c r="H32" s="21">
        <f t="shared" si="4"/>
        <v>0</v>
      </c>
      <c r="I32" s="21">
        <f t="shared" si="5"/>
        <v>0</v>
      </c>
    </row>
    <row r="33" spans="1:9" ht="19.5" customHeight="1">
      <c r="A33" s="19">
        <v>24</v>
      </c>
      <c r="B33" s="20" t="s">
        <v>21</v>
      </c>
      <c r="C33" s="19"/>
      <c r="D33" s="19" t="s">
        <v>60</v>
      </c>
      <c r="E33" s="35">
        <v>2</v>
      </c>
      <c r="F33" s="21">
        <v>0</v>
      </c>
      <c r="G33" s="21">
        <v>0</v>
      </c>
      <c r="H33" s="21">
        <f t="shared" si="4"/>
        <v>0</v>
      </c>
      <c r="I33" s="21">
        <f t="shared" si="5"/>
        <v>0</v>
      </c>
    </row>
    <row r="34" spans="1:9" ht="19.5" customHeight="1">
      <c r="A34" s="19">
        <v>27</v>
      </c>
      <c r="B34" s="20" t="s">
        <v>65</v>
      </c>
      <c r="C34" s="19"/>
      <c r="D34" s="19" t="s">
        <v>66</v>
      </c>
      <c r="E34" s="19">
        <v>1</v>
      </c>
      <c r="F34" s="21">
        <v>0</v>
      </c>
      <c r="G34" s="21">
        <v>0</v>
      </c>
      <c r="H34" s="21">
        <f>F34+G34</f>
        <v>0</v>
      </c>
      <c r="I34" s="21">
        <f>E34*H34</f>
        <v>0</v>
      </c>
    </row>
    <row r="35" spans="1:9" ht="19.5" customHeight="1">
      <c r="A35" s="19">
        <v>28</v>
      </c>
      <c r="B35" s="20" t="s">
        <v>63</v>
      </c>
      <c r="C35" s="19"/>
      <c r="D35" s="19" t="s">
        <v>66</v>
      </c>
      <c r="E35" s="19">
        <v>1</v>
      </c>
      <c r="F35" s="21">
        <v>0</v>
      </c>
      <c r="G35" s="21">
        <v>0</v>
      </c>
      <c r="H35" s="21">
        <f>F35+G35</f>
        <v>0</v>
      </c>
      <c r="I35" s="21">
        <f>E35*H35</f>
        <v>0</v>
      </c>
    </row>
    <row r="36" spans="1:9" ht="19.5" customHeight="1">
      <c r="A36" s="19">
        <v>29</v>
      </c>
      <c r="B36" s="20" t="s">
        <v>64</v>
      </c>
      <c r="C36" s="19"/>
      <c r="D36" s="19" t="s">
        <v>66</v>
      </c>
      <c r="E36" s="19">
        <v>1</v>
      </c>
      <c r="F36" s="21">
        <v>0</v>
      </c>
      <c r="G36" s="21">
        <v>0</v>
      </c>
      <c r="H36" s="21">
        <f>F36+G36</f>
        <v>0</v>
      </c>
      <c r="I36" s="21">
        <f>E36*H36</f>
        <v>0</v>
      </c>
    </row>
    <row r="37" spans="1:9" ht="19.5" customHeight="1">
      <c r="A37" s="19"/>
      <c r="B37" s="24" t="s">
        <v>30</v>
      </c>
      <c r="C37" s="19"/>
      <c r="D37" s="19"/>
      <c r="E37" s="19"/>
      <c r="F37" s="21"/>
      <c r="G37" s="21"/>
      <c r="H37" s="21"/>
      <c r="I37" s="27">
        <f>SUM(I10:I36)</f>
        <v>0</v>
      </c>
    </row>
    <row r="38" spans="1:9" ht="19.5" customHeight="1">
      <c r="A38" s="67" t="s">
        <v>22</v>
      </c>
      <c r="B38" s="68"/>
      <c r="C38" s="68"/>
      <c r="D38" s="68"/>
      <c r="E38" s="68"/>
      <c r="F38" s="68"/>
      <c r="G38" s="68"/>
      <c r="H38" s="68"/>
      <c r="I38" s="69"/>
    </row>
    <row r="39" spans="1:9" ht="19.5" customHeight="1">
      <c r="A39" s="19">
        <v>1</v>
      </c>
      <c r="B39" s="29" t="s">
        <v>44</v>
      </c>
      <c r="C39" s="19" t="s">
        <v>46</v>
      </c>
      <c r="D39" s="26" t="s">
        <v>10</v>
      </c>
      <c r="E39" s="36">
        <v>1</v>
      </c>
      <c r="F39" s="21">
        <v>0</v>
      </c>
      <c r="G39" s="21">
        <v>0</v>
      </c>
      <c r="H39" s="21">
        <v>0</v>
      </c>
      <c r="I39" s="21">
        <f aca="true" t="shared" si="6" ref="I39:I45">E39*H39</f>
        <v>0</v>
      </c>
    </row>
    <row r="40" spans="1:9" ht="19.5" customHeight="1">
      <c r="A40" s="19">
        <v>2</v>
      </c>
      <c r="B40" s="29" t="s">
        <v>45</v>
      </c>
      <c r="C40" s="19" t="s">
        <v>47</v>
      </c>
      <c r="D40" s="26" t="s">
        <v>10</v>
      </c>
      <c r="E40" s="36">
        <v>2</v>
      </c>
      <c r="F40" s="21">
        <v>0</v>
      </c>
      <c r="G40" s="21">
        <v>0</v>
      </c>
      <c r="H40" s="21">
        <v>0</v>
      </c>
      <c r="I40" s="21">
        <f t="shared" si="6"/>
        <v>0</v>
      </c>
    </row>
    <row r="41" spans="1:9" ht="19.5" customHeight="1">
      <c r="A41" s="19">
        <v>3</v>
      </c>
      <c r="B41" s="25" t="s">
        <v>48</v>
      </c>
      <c r="C41" s="19" t="s">
        <v>49</v>
      </c>
      <c r="D41" s="26" t="s">
        <v>10</v>
      </c>
      <c r="E41" s="36">
        <v>3</v>
      </c>
      <c r="F41" s="21">
        <v>0</v>
      </c>
      <c r="G41" s="21">
        <v>0</v>
      </c>
      <c r="H41" s="21">
        <v>0</v>
      </c>
      <c r="I41" s="21">
        <f t="shared" si="6"/>
        <v>0</v>
      </c>
    </row>
    <row r="42" spans="1:9" ht="19.5" customHeight="1">
      <c r="A42" s="19">
        <v>4</v>
      </c>
      <c r="B42" s="29" t="s">
        <v>50</v>
      </c>
      <c r="C42" s="19"/>
      <c r="D42" s="26" t="s">
        <v>10</v>
      </c>
      <c r="E42" s="36">
        <v>2</v>
      </c>
      <c r="F42" s="21">
        <v>0</v>
      </c>
      <c r="G42" s="21">
        <v>0</v>
      </c>
      <c r="H42" s="21">
        <v>0</v>
      </c>
      <c r="I42" s="21">
        <f t="shared" si="6"/>
        <v>0</v>
      </c>
    </row>
    <row r="43" spans="1:9" ht="19.5" customHeight="1">
      <c r="A43" s="19">
        <v>5</v>
      </c>
      <c r="B43" s="25" t="s">
        <v>23</v>
      </c>
      <c r="C43" s="19"/>
      <c r="D43" s="26" t="s">
        <v>13</v>
      </c>
      <c r="E43" s="36">
        <v>40</v>
      </c>
      <c r="F43" s="21">
        <v>0</v>
      </c>
      <c r="G43" s="21">
        <v>0</v>
      </c>
      <c r="H43" s="21">
        <v>0</v>
      </c>
      <c r="I43" s="21">
        <f t="shared" si="6"/>
        <v>0</v>
      </c>
    </row>
    <row r="44" spans="1:9" ht="19.5" customHeight="1">
      <c r="A44" s="19">
        <v>6</v>
      </c>
      <c r="B44" s="25" t="s">
        <v>24</v>
      </c>
      <c r="C44" s="19"/>
      <c r="D44" s="26" t="s">
        <v>13</v>
      </c>
      <c r="E44" s="36">
        <v>52</v>
      </c>
      <c r="F44" s="21">
        <v>0</v>
      </c>
      <c r="G44" s="21">
        <v>0</v>
      </c>
      <c r="H44" s="21">
        <v>0</v>
      </c>
      <c r="I44" s="21">
        <f t="shared" si="6"/>
        <v>0</v>
      </c>
    </row>
    <row r="45" spans="1:9" ht="19.5" customHeight="1">
      <c r="A45" s="19">
        <v>7</v>
      </c>
      <c r="B45" s="25" t="s">
        <v>25</v>
      </c>
      <c r="C45" s="19"/>
      <c r="D45" s="26" t="s">
        <v>13</v>
      </c>
      <c r="E45" s="36">
        <v>12</v>
      </c>
      <c r="F45" s="21">
        <v>0</v>
      </c>
      <c r="G45" s="21">
        <v>0</v>
      </c>
      <c r="H45" s="21">
        <v>0</v>
      </c>
      <c r="I45" s="21">
        <f t="shared" si="6"/>
        <v>0</v>
      </c>
    </row>
    <row r="46" spans="1:9" ht="19.5" customHeight="1">
      <c r="A46" s="19">
        <v>8</v>
      </c>
      <c r="B46" s="25" t="s">
        <v>26</v>
      </c>
      <c r="C46" s="19"/>
      <c r="D46" s="26" t="s">
        <v>13</v>
      </c>
      <c r="E46" s="36">
        <v>80</v>
      </c>
      <c r="F46" s="21">
        <v>0</v>
      </c>
      <c r="G46" s="21">
        <v>0</v>
      </c>
      <c r="H46" s="21">
        <v>0</v>
      </c>
      <c r="I46" s="21">
        <f aca="true" t="shared" si="7" ref="I46:I51">E46*H46</f>
        <v>0</v>
      </c>
    </row>
    <row r="47" spans="1:9" ht="19.5" customHeight="1">
      <c r="A47" s="19">
        <v>9</v>
      </c>
      <c r="B47" s="25" t="s">
        <v>27</v>
      </c>
      <c r="C47" s="19"/>
      <c r="D47" s="26" t="s">
        <v>10</v>
      </c>
      <c r="E47" s="36">
        <v>5</v>
      </c>
      <c r="F47" s="21">
        <v>0</v>
      </c>
      <c r="G47" s="21">
        <v>0</v>
      </c>
      <c r="H47" s="21">
        <v>0</v>
      </c>
      <c r="I47" s="21">
        <f t="shared" si="7"/>
        <v>0</v>
      </c>
    </row>
    <row r="48" spans="1:9" ht="19.5" customHeight="1">
      <c r="A48" s="19">
        <v>10</v>
      </c>
      <c r="B48" s="25" t="s">
        <v>51</v>
      </c>
      <c r="C48" s="19"/>
      <c r="D48" s="26" t="s">
        <v>52</v>
      </c>
      <c r="E48" s="36">
        <v>2</v>
      </c>
      <c r="F48" s="21">
        <v>0</v>
      </c>
      <c r="G48" s="21">
        <v>0</v>
      </c>
      <c r="H48" s="21">
        <v>0</v>
      </c>
      <c r="I48" s="21">
        <f t="shared" si="7"/>
        <v>0</v>
      </c>
    </row>
    <row r="49" spans="1:9" ht="19.5" customHeight="1">
      <c r="A49" s="19">
        <v>11</v>
      </c>
      <c r="B49" s="25" t="s">
        <v>53</v>
      </c>
      <c r="C49" s="19"/>
      <c r="D49" s="26" t="s">
        <v>52</v>
      </c>
      <c r="E49" s="36">
        <v>2</v>
      </c>
      <c r="F49" s="21">
        <v>0</v>
      </c>
      <c r="G49" s="21">
        <v>0</v>
      </c>
      <c r="H49" s="21">
        <v>0</v>
      </c>
      <c r="I49" s="21">
        <f t="shared" si="7"/>
        <v>0</v>
      </c>
    </row>
    <row r="50" spans="1:9" ht="19.5" customHeight="1">
      <c r="A50" s="19">
        <v>12</v>
      </c>
      <c r="B50" s="28" t="s">
        <v>54</v>
      </c>
      <c r="C50" s="19"/>
      <c r="D50" s="26" t="s">
        <v>10</v>
      </c>
      <c r="E50" s="26">
        <v>1</v>
      </c>
      <c r="F50" s="21">
        <v>0</v>
      </c>
      <c r="G50" s="21">
        <v>0</v>
      </c>
      <c r="H50" s="21">
        <v>0</v>
      </c>
      <c r="I50" s="21">
        <f t="shared" si="7"/>
        <v>0</v>
      </c>
    </row>
    <row r="51" spans="1:9" ht="19.5" customHeight="1">
      <c r="A51" s="19">
        <v>13</v>
      </c>
      <c r="B51" s="20" t="s">
        <v>65</v>
      </c>
      <c r="C51" s="19"/>
      <c r="D51" s="19" t="s">
        <v>66</v>
      </c>
      <c r="E51" s="19">
        <v>1</v>
      </c>
      <c r="F51" s="21">
        <v>0</v>
      </c>
      <c r="G51" s="21">
        <v>0</v>
      </c>
      <c r="H51" s="21">
        <v>0</v>
      </c>
      <c r="I51" s="21">
        <f t="shared" si="7"/>
        <v>0</v>
      </c>
    </row>
    <row r="52" spans="1:9" ht="19.5" customHeight="1">
      <c r="A52" s="19">
        <v>14</v>
      </c>
      <c r="B52" s="20" t="s">
        <v>63</v>
      </c>
      <c r="C52" s="19"/>
      <c r="D52" s="19" t="s">
        <v>66</v>
      </c>
      <c r="E52" s="19">
        <v>1</v>
      </c>
      <c r="F52" s="21">
        <v>0</v>
      </c>
      <c r="G52" s="21">
        <v>0</v>
      </c>
      <c r="H52" s="21">
        <v>0</v>
      </c>
      <c r="I52" s="21">
        <f>E52*H52</f>
        <v>0</v>
      </c>
    </row>
    <row r="53" spans="1:9" ht="19.5" customHeight="1">
      <c r="A53" s="19">
        <v>15</v>
      </c>
      <c r="B53" s="20" t="s">
        <v>64</v>
      </c>
      <c r="C53" s="19"/>
      <c r="D53" s="19" t="s">
        <v>66</v>
      </c>
      <c r="E53" s="19">
        <v>1</v>
      </c>
      <c r="F53" s="21">
        <v>0</v>
      </c>
      <c r="G53" s="21">
        <v>0</v>
      </c>
      <c r="H53" s="21">
        <v>0</v>
      </c>
      <c r="I53" s="21">
        <f>E53*H53</f>
        <v>0</v>
      </c>
    </row>
    <row r="54" spans="1:9" ht="19.5" customHeight="1">
      <c r="A54" s="19"/>
      <c r="B54" s="24" t="s">
        <v>30</v>
      </c>
      <c r="C54" s="19"/>
      <c r="D54" s="19"/>
      <c r="E54" s="19"/>
      <c r="F54" s="21"/>
      <c r="G54" s="21"/>
      <c r="H54" s="21"/>
      <c r="I54" s="27">
        <f>SUM(I39:I53)</f>
        <v>0</v>
      </c>
    </row>
  </sheetData>
  <sheetProtection/>
  <mergeCells count="14">
    <mergeCell ref="A9:I9"/>
    <mergeCell ref="A6:A7"/>
    <mergeCell ref="H6:H7"/>
    <mergeCell ref="E6:E7"/>
    <mergeCell ref="F6:F7"/>
    <mergeCell ref="A38:I38"/>
    <mergeCell ref="A2:I2"/>
    <mergeCell ref="A3:I3"/>
    <mergeCell ref="A4:I4"/>
    <mergeCell ref="I6:I7"/>
    <mergeCell ref="B6:B7"/>
    <mergeCell ref="D6:D7"/>
    <mergeCell ref="C6:C7"/>
    <mergeCell ref="G6:G7"/>
  </mergeCells>
  <printOptions horizontalCentered="1"/>
  <pageMargins left="0.3937007874015748" right="0.3937007874015748" top="0.5905511811023622" bottom="0.3937007874015748" header="0.1968503937007874" footer="0.1968503937007874"/>
  <pageSetup fitToHeight="0" fitToWidth="1" horizontalDpi="600" verticalDpi="600" orientation="landscape" paperSize="9" scale="58" r:id="rId1"/>
  <headerFooter alignWithMargins="0">
    <oddHeader>&amp;R&amp;"Times New Roman,Regular"&amp;10FNP / URAL</oddHeader>
    <oddFooter>&amp;R&amp;"Times New Roman,Normal"AIR CONDITIONING AND VENTILATION SYSTEM-&amp;P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ALTUS03</cp:lastModifiedBy>
  <cp:lastPrinted>2023-06-16T07:35:25Z</cp:lastPrinted>
  <dcterms:created xsi:type="dcterms:W3CDTF">2011-10-24T09:45:07Z</dcterms:created>
  <dcterms:modified xsi:type="dcterms:W3CDTF">2023-06-16T11:42:38Z</dcterms:modified>
  <cp:category/>
  <cp:version/>
  <cp:contentType/>
  <cp:contentStatus/>
</cp:coreProperties>
</file>