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C29" i="1" l="1"/>
  <c r="C26" i="1"/>
  <c r="C25" i="1"/>
  <c r="C21" i="1"/>
  <c r="C18" i="1" s="1"/>
  <c r="C14" i="1"/>
  <c r="C17" i="1"/>
  <c r="C9" i="1"/>
  <c r="C5" i="1"/>
</calcChain>
</file>

<file path=xl/sharedStrings.xml><?xml version="1.0" encoding="utf-8"?>
<sst xmlns="http://schemas.openxmlformats.org/spreadsheetml/2006/main" count="50" uniqueCount="49">
  <si>
    <t>Bank kapitalının strukturu və adekvatlığı barədə məlumatlar</t>
  </si>
  <si>
    <t>(min manatla)</t>
  </si>
  <si>
    <r>
      <t xml:space="preserve">1. I dərəcəli kapital </t>
    </r>
    <r>
      <rPr>
        <sz val="11"/>
        <rFont val="Calibri"/>
        <family val="2"/>
        <scheme val="minor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</si>
  <si>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</si>
  <si>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</si>
  <si>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</si>
  <si>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(zərər), cəmi  </t>
  </si>
  <si>
    <t>d1) əvvəlki illərin mənfəəti (zərəri)</t>
  </si>
  <si>
    <r>
      <t xml:space="preserve">d2) </t>
    </r>
    <r>
      <rPr>
        <b/>
        <sz val="11"/>
        <rFont val="Calibri"/>
        <family val="2"/>
        <scheme val="minor"/>
      </rPr>
      <t>(çıx)</t>
    </r>
    <r>
      <rPr>
        <sz val="11"/>
        <rFont val="Calibri"/>
        <family val="2"/>
        <scheme val="minor"/>
      </rPr>
      <t xml:space="preserve"> cari ilin zərəri</t>
    </r>
  </si>
  <si>
    <t>d3) kapital ehtiyatları (fondları)</t>
  </si>
  <si>
    <t>e) Digər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</si>
  <si>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</si>
  <si>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</si>
  <si>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</si>
  <si>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</si>
  <si>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1"/>
        <rFont val="Calibri"/>
        <family val="2"/>
        <scheme val="minor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</si>
  <si>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</si>
  <si>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</si>
  <si>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 Kapitalın digər komponentləri</t>
  </si>
  <si>
    <t>c1) kumulyativ müddətsiz imtiyazlı səhmlər</t>
  </si>
  <si>
    <t xml:space="preserve">c2) subordinasiya borc öhdəlikləri </t>
  </si>
  <si>
    <t xml:space="preserve">    d) Digər vəsaitlər</t>
  </si>
  <si>
    <t>5. Məcmu kapital (3+4)</t>
  </si>
  <si>
    <t>6. Məcmu kapitaldan tutulmalar :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</si>
  <si>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</si>
  <si>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b)    Bütün digər investisiyalar (xalis)</t>
  </si>
  <si>
    <t>7. Tutulmalardan  sonra məcmu kapital (5-6)</t>
  </si>
  <si>
    <t>8. Risk dərəcəsi üzrə ölçülmuş  yekun aktivlər*</t>
  </si>
  <si>
    <t>8.1. 0%-lik risk qrupuna daxil olan aktivlər</t>
  </si>
  <si>
    <t>8.2. 20%-lik risk qrupuna daxil olan aktivlər</t>
  </si>
  <si>
    <t>8.3. 35%-lik risk qrupuna daxil olan aktivlər</t>
  </si>
  <si>
    <t>8.4. 50%-lik risk qrupuna daxil olan aktivlər</t>
  </si>
  <si>
    <t>8.5.  75%-lik risk qrupuna daxil olan aktivlər</t>
  </si>
  <si>
    <t>8.6.  100%-lik risk qrupuna daxil olan aktivlər</t>
  </si>
  <si>
    <t>8.7. 100%-dən yuxarı risk qrupuna daxil olan aktivlər</t>
  </si>
  <si>
    <t>*risk qruplarının tərkibi "Bank kapitalının və onun adekvatlığının hesablanması Qaydaları" ilə müəyyən olunur.</t>
  </si>
  <si>
    <t>faizlə</t>
  </si>
  <si>
    <t>Əmsallar</t>
  </si>
  <si>
    <t>Sistem əhəmiyyətli banklar üçün norma</t>
  </si>
  <si>
    <t>Sistem əhəmiyyətli banklar istisna olmaqla norma</t>
  </si>
  <si>
    <t>Fakt</t>
  </si>
  <si>
    <t xml:space="preserve">9.  I dərəcəli  kapitalın  adekvatlıq əmsalı </t>
  </si>
  <si>
    <t>01.01.2020-yə qədər minimum 5.5%, 01.01.2020-dən sonra minimum 6%</t>
  </si>
  <si>
    <t>minimum 5%</t>
  </si>
  <si>
    <t>10. məcmu kapitalın  adekvatlıq  əmsalı</t>
  </si>
  <si>
    <t>01.01.2020-yə qədər minimum 11%, 01.01.2020-dən sonra minimum 12%</t>
  </si>
  <si>
    <t>minimum 10%</t>
  </si>
  <si>
    <t>11. Leverec əmsalı</t>
  </si>
  <si>
    <t>minimum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</si>
</sst>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#,##0_ ;\-#,##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2" applyFont="1" applyFill="1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/>
    <xf numFmtId="0" fontId="4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10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9" fontId="3" fillId="0" borderId="4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Protection="1"/>
    <xf numFmtId="14" fontId="5" fillId="0" borderId="0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Alignment="1" applyProtection="1">
      <alignment horizont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 indent="2"/>
    </xf>
    <xf numFmtId="0" fontId="4" fillId="0" borderId="1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3" fillId="0" borderId="3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 inden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5" xfId="2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center" vertical="center" wrapText="1"/>
    </xf>
    <xf numFmtId="166" fontId="4" fillId="0" borderId="4" xfId="1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_PRUDENSIAL_1NNN_MMYY1-YENI-unprotecte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7" workbookViewId="0">
      <selection activeCell="C29" sqref="C29"/>
    </sheetView>
  </sheetViews>
  <sheetFormatPr defaultRowHeight="15" x14ac:dyDescent="0.25"/>
  <cols>
    <col min="1" max="1" width="41.140625" style="1" customWidth="1"/>
    <col min="2" max="2" width="23.28515625" style="3" customWidth="1"/>
    <col min="3" max="3" width="17.140625" style="1" customWidth="1"/>
    <col min="4" max="4" width="13.7109375" style="1" customWidth="1"/>
  </cols>
  <sheetData>
    <row r="1" spans="1:4" x14ac:dyDescent="0.25">
      <c r="A1" s="20" t="s">
        <v>0</v>
      </c>
      <c r="B1" s="20"/>
      <c r="C1" s="20"/>
    </row>
    <row r="3" spans="1:4" x14ac:dyDescent="0.25">
      <c r="A3" s="2"/>
      <c r="C3" s="17">
        <v>44286</v>
      </c>
      <c r="D3" s="5"/>
    </row>
    <row r="4" spans="1:4" x14ac:dyDescent="0.25">
      <c r="A4" s="2"/>
      <c r="C4" s="4" t="s">
        <v>1</v>
      </c>
      <c r="D4" s="5"/>
    </row>
    <row r="5" spans="1:4" x14ac:dyDescent="0.25">
      <c r="A5" s="21" t="s">
        <v>2</v>
      </c>
      <c r="B5" s="22"/>
      <c r="C5" s="33">
        <f>C6+C9+C13</f>
        <v>89764.41</v>
      </c>
    </row>
    <row r="6" spans="1:4" x14ac:dyDescent="0.25">
      <c r="A6" s="18" t="s">
        <v>3</v>
      </c>
      <c r="B6" s="19"/>
      <c r="C6" s="34">
        <v>101300.08</v>
      </c>
    </row>
    <row r="7" spans="1:4" x14ac:dyDescent="0.25">
      <c r="A7" s="18" t="s">
        <v>4</v>
      </c>
      <c r="B7" s="19"/>
      <c r="C7" s="34">
        <v>0</v>
      </c>
    </row>
    <row r="8" spans="1:4" x14ac:dyDescent="0.25">
      <c r="A8" s="18" t="s">
        <v>5</v>
      </c>
      <c r="B8" s="19"/>
      <c r="C8" s="34">
        <v>0</v>
      </c>
    </row>
    <row r="9" spans="1:4" x14ac:dyDescent="0.25">
      <c r="A9" s="18" t="s">
        <v>6</v>
      </c>
      <c r="B9" s="19"/>
      <c r="C9" s="34">
        <f>C10+C11+C12</f>
        <v>-11535.67</v>
      </c>
    </row>
    <row r="10" spans="1:4" x14ac:dyDescent="0.25">
      <c r="A10" s="24" t="s">
        <v>7</v>
      </c>
      <c r="B10" s="25"/>
      <c r="C10" s="34">
        <v>-11535.67</v>
      </c>
    </row>
    <row r="11" spans="1:4" x14ac:dyDescent="0.25">
      <c r="A11" s="24" t="s">
        <v>8</v>
      </c>
      <c r="B11" s="25"/>
      <c r="C11" s="34">
        <v>0</v>
      </c>
    </row>
    <row r="12" spans="1:4" x14ac:dyDescent="0.25">
      <c r="A12" s="24" t="s">
        <v>9</v>
      </c>
      <c r="B12" s="25"/>
      <c r="C12" s="34">
        <v>0</v>
      </c>
    </row>
    <row r="13" spans="1:4" x14ac:dyDescent="0.25">
      <c r="A13" s="6" t="s">
        <v>10</v>
      </c>
      <c r="B13" s="7"/>
      <c r="C13" s="34">
        <v>0</v>
      </c>
    </row>
    <row r="14" spans="1:4" x14ac:dyDescent="0.25">
      <c r="A14" s="21" t="s">
        <v>11</v>
      </c>
      <c r="B14" s="22"/>
      <c r="C14" s="34">
        <f>C15+C16</f>
        <v>679.62</v>
      </c>
    </row>
    <row r="15" spans="1:4" x14ac:dyDescent="0.25">
      <c r="A15" s="18" t="s">
        <v>12</v>
      </c>
      <c r="B15" s="19"/>
      <c r="C15" s="34">
        <v>679.62</v>
      </c>
    </row>
    <row r="16" spans="1:4" x14ac:dyDescent="0.25">
      <c r="A16" s="18" t="s">
        <v>13</v>
      </c>
      <c r="B16" s="19"/>
      <c r="C16" s="34">
        <v>0</v>
      </c>
    </row>
    <row r="17" spans="1:3" x14ac:dyDescent="0.25">
      <c r="A17" s="21" t="s">
        <v>14</v>
      </c>
      <c r="B17" s="22"/>
      <c r="C17" s="33">
        <f>C5-C14</f>
        <v>89084.790000000008</v>
      </c>
    </row>
    <row r="18" spans="1:3" x14ac:dyDescent="0.25">
      <c r="A18" s="26" t="s">
        <v>15</v>
      </c>
      <c r="B18" s="26"/>
      <c r="C18" s="33">
        <f>C19+C20+C21</f>
        <v>11551.920000000002</v>
      </c>
    </row>
    <row r="19" spans="1:3" x14ac:dyDescent="0.25">
      <c r="A19" s="27" t="s">
        <v>16</v>
      </c>
      <c r="B19" s="27"/>
      <c r="C19" s="34">
        <v>3495.1000000000017</v>
      </c>
    </row>
    <row r="20" spans="1:3" x14ac:dyDescent="0.25">
      <c r="A20" s="27" t="s">
        <v>17</v>
      </c>
      <c r="B20" s="27"/>
      <c r="C20" s="34">
        <v>4486.82</v>
      </c>
    </row>
    <row r="21" spans="1:3" x14ac:dyDescent="0.25">
      <c r="A21" s="18" t="s">
        <v>18</v>
      </c>
      <c r="B21" s="19"/>
      <c r="C21" s="34">
        <f>C22+C23+C24</f>
        <v>3570</v>
      </c>
    </row>
    <row r="22" spans="1:3" x14ac:dyDescent="0.25">
      <c r="A22" s="23" t="s">
        <v>19</v>
      </c>
      <c r="B22" s="23"/>
      <c r="C22" s="34">
        <v>0</v>
      </c>
    </row>
    <row r="23" spans="1:3" x14ac:dyDescent="0.25">
      <c r="A23" s="23" t="s">
        <v>20</v>
      </c>
      <c r="B23" s="23"/>
      <c r="C23" s="34">
        <v>3570</v>
      </c>
    </row>
    <row r="24" spans="1:3" x14ac:dyDescent="0.25">
      <c r="A24" s="28" t="s">
        <v>21</v>
      </c>
      <c r="B24" s="29"/>
      <c r="C24" s="34">
        <v>0</v>
      </c>
    </row>
    <row r="25" spans="1:3" x14ac:dyDescent="0.25">
      <c r="A25" s="26" t="s">
        <v>22</v>
      </c>
      <c r="B25" s="26"/>
      <c r="C25" s="33">
        <f>C17+C18</f>
        <v>100636.71</v>
      </c>
    </row>
    <row r="26" spans="1:3" x14ac:dyDescent="0.25">
      <c r="A26" s="26" t="s">
        <v>23</v>
      </c>
      <c r="B26" s="26"/>
      <c r="C26" s="34">
        <f>C27+C28</f>
        <v>491.15999999999997</v>
      </c>
    </row>
    <row r="27" spans="1:3" x14ac:dyDescent="0.25">
      <c r="A27" s="27" t="s">
        <v>24</v>
      </c>
      <c r="B27" s="27"/>
      <c r="C27" s="34">
        <v>89</v>
      </c>
    </row>
    <row r="28" spans="1:3" x14ac:dyDescent="0.25">
      <c r="A28" s="27" t="s">
        <v>25</v>
      </c>
      <c r="B28" s="27"/>
      <c r="C28" s="34">
        <v>402.15999999999997</v>
      </c>
    </row>
    <row r="29" spans="1:3" x14ac:dyDescent="0.25">
      <c r="A29" s="26" t="s">
        <v>26</v>
      </c>
      <c r="B29" s="26"/>
      <c r="C29" s="33">
        <f>C25-C26</f>
        <v>100145.55</v>
      </c>
    </row>
    <row r="30" spans="1:3" x14ac:dyDescent="0.25">
      <c r="A30" s="26" t="s">
        <v>27</v>
      </c>
      <c r="B30" s="26"/>
      <c r="C30" s="34">
        <v>617789.19279999996</v>
      </c>
    </row>
    <row r="31" spans="1:3" x14ac:dyDescent="0.25">
      <c r="A31" s="30" t="s">
        <v>28</v>
      </c>
      <c r="B31" s="30"/>
      <c r="C31" s="34">
        <v>0</v>
      </c>
    </row>
    <row r="32" spans="1:3" x14ac:dyDescent="0.25">
      <c r="A32" s="28" t="s">
        <v>29</v>
      </c>
      <c r="B32" s="29"/>
      <c r="C32" s="34">
        <v>595.17399999999998</v>
      </c>
    </row>
    <row r="33" spans="1:4" x14ac:dyDescent="0.25">
      <c r="A33" s="28" t="s">
        <v>30</v>
      </c>
      <c r="B33" s="29"/>
      <c r="C33" s="34">
        <v>23609.74</v>
      </c>
    </row>
    <row r="34" spans="1:4" x14ac:dyDescent="0.25">
      <c r="A34" s="28" t="s">
        <v>31</v>
      </c>
      <c r="B34" s="29"/>
      <c r="C34" s="34">
        <v>7542.7250000000004</v>
      </c>
    </row>
    <row r="35" spans="1:4" x14ac:dyDescent="0.25">
      <c r="A35" s="28" t="s">
        <v>32</v>
      </c>
      <c r="B35" s="29"/>
      <c r="C35" s="34">
        <v>0</v>
      </c>
    </row>
    <row r="36" spans="1:4" x14ac:dyDescent="0.25">
      <c r="A36" s="28" t="s">
        <v>33</v>
      </c>
      <c r="B36" s="29"/>
      <c r="C36" s="34">
        <v>356346.21580000006</v>
      </c>
    </row>
    <row r="37" spans="1:4" x14ac:dyDescent="0.25">
      <c r="A37" s="30" t="s">
        <v>34</v>
      </c>
      <c r="B37" s="30"/>
      <c r="C37" s="34">
        <v>229695.33800000002</v>
      </c>
    </row>
    <row r="38" spans="1:4" x14ac:dyDescent="0.25">
      <c r="A38" s="31" t="s">
        <v>35</v>
      </c>
      <c r="B38" s="31"/>
      <c r="C38" s="31"/>
    </row>
    <row r="39" spans="1:4" x14ac:dyDescent="0.25">
      <c r="A39" s="32" t="s">
        <v>36</v>
      </c>
      <c r="B39" s="32"/>
      <c r="C39" s="32"/>
      <c r="D39" s="32"/>
    </row>
    <row r="40" spans="1:4" ht="60" x14ac:dyDescent="0.25">
      <c r="A40" s="8" t="s">
        <v>37</v>
      </c>
      <c r="B40" s="9" t="s">
        <v>38</v>
      </c>
      <c r="C40" s="10" t="s">
        <v>39</v>
      </c>
      <c r="D40" s="10" t="s">
        <v>40</v>
      </c>
    </row>
    <row r="41" spans="1:4" ht="60" x14ac:dyDescent="0.25">
      <c r="A41" s="11" t="s">
        <v>41</v>
      </c>
      <c r="B41" s="12" t="s">
        <v>42</v>
      </c>
      <c r="C41" s="13" t="s">
        <v>43</v>
      </c>
      <c r="D41" s="35">
        <f>C17/C30*100</f>
        <v>14.419933375046895</v>
      </c>
    </row>
    <row r="42" spans="1:4" ht="60" x14ac:dyDescent="0.25">
      <c r="A42" s="14" t="s">
        <v>44</v>
      </c>
      <c r="B42" s="12" t="s">
        <v>45</v>
      </c>
      <c r="C42" s="13" t="s">
        <v>46</v>
      </c>
      <c r="D42" s="35">
        <f>C25/C30*100</f>
        <v>16.289813932141676</v>
      </c>
    </row>
    <row r="43" spans="1:4" x14ac:dyDescent="0.25">
      <c r="A43" s="14" t="s">
        <v>47</v>
      </c>
      <c r="B43" s="15" t="s">
        <v>43</v>
      </c>
      <c r="C43" s="13" t="s">
        <v>48</v>
      </c>
      <c r="D43" s="35">
        <v>11.759009518651899</v>
      </c>
    </row>
    <row r="44" spans="1:4" x14ac:dyDescent="0.25">
      <c r="C44" s="16"/>
    </row>
  </sheetData>
  <mergeCells count="35">
    <mergeCell ref="A35:B35"/>
    <mergeCell ref="A36:B36"/>
    <mergeCell ref="A37:B37"/>
    <mergeCell ref="A38:C38"/>
    <mergeCell ref="A39:D3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  <mergeCell ref="A1:C1"/>
    <mergeCell ref="A5:B5"/>
    <mergeCell ref="A6:B6"/>
    <mergeCell ref="A7:B7"/>
    <mergeCell ref="A8:B8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2021-04-23T09:23:35Z</dcterms:modified>
</cp:coreProperties>
</file>