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320" tabRatio="881"/>
  </bookViews>
  <sheets>
    <sheet name="16.8.9" sheetId="1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'[2]ST-2SD.ST'!$A$81</definedName>
    <definedName name="__LF_ffffffde_u_fffffffe_a_LFdr1_iNdEx_645">'[2]ST-2SD.ST'!$A$80</definedName>
    <definedName name="__LF2004_2d_12_2d_31_20_00_3a_00_3a_00_LFc1_iNdEx_361">#N/A</definedName>
    <definedName name="__LFA_fffffff0_dam_LFdr1_iNdEx_584">'[2]ST-2SD.ST'!$A$19</definedName>
    <definedName name="__LFAnar_20_KB_LFdr1_iNdEx_1502">"$#REF!.$A$#REF!"</definedName>
    <definedName name="__LFAnar_20_KB_LFdr1_iNdEx_990">"$#REF!.$A$#REF!"</definedName>
    <definedName name="__LFAstara_LFdr1_iNdEx_582">'[2]ST-2SD.ST'!$A$17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'[2]ST-2SD.ST'!$A$23</definedName>
    <definedName name="__LFBalak_ffffffe6_n_LFdr1_iNdEx_589">'[2]ST-2SD.ST'!$A$24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'[2]ST-2SD.ST'!$A$28</definedName>
    <definedName name="__LFC_ffffffe6_lilabad_LFdr1_iNdEx_594">'[2]ST-2SD.ST'!$A$29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'[2]ST-2SD.ST'!$A$32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'[2]ST-2SD.ST'!$A$33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'[2]ST-2SD.ST'!$A$39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'[2]ST-2SD.ST'!$A$43</definedName>
    <definedName name="__LFLa_ffffffe7__fffffffd_n_LFdr1_iNdEx_606">'[2]ST-2SD.ST'!$A$41</definedName>
    <definedName name="__LFLerik_LFdr1_iNdEx_607">'[2]ST-2SD.ST'!$A$42</definedName>
    <definedName name="__LFMasall_fffffffd__LFdr1_iNdEx_609">'[2]ST-2SD.ST'!$A$44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'[2]ST-2SD.ST'!$A$47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'[2]ST-2SD.ST'!$A$49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'[2]ST-2SD.ST'!$A$56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'[2]ST-2SD.ST'!$A$50</definedName>
    <definedName name="__LFQuba_LFdr1_iNdEx_618">'[2]ST-2SD.ST'!$A$53</definedName>
    <definedName name="__LFQubadl_fffffffd__LFdr1_iNdEx_619">'[2]ST-2SD.ST'!$A$54</definedName>
    <definedName name="__LFQusar_LFdr1_iNdEx_620">'[2]ST-2SD.ST'!$A$55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'[2]ST-2SD.ST'!$A$61</definedName>
    <definedName name="__LFT_ffffffe6_rt_ffffffe6_r_LFdr1_iNdEx_629">'[2]ST-2SD.ST'!$A$64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'[2]ST-2SD.ST'!$A$67</definedName>
    <definedName name="__LFXocal_fffffffd__LFdr1_iNdEx_633">'[2]ST-2SD.ST'!$A$68</definedName>
    <definedName name="__LFXocav_ffffffe6_nd_LFdr1_iNdEx_634">'[2]ST-2SD.ST'!$A$69</definedName>
    <definedName name="__LFYard_fffffffd_ml_fffffffd__LFdr1_iNdEx_636">'[2]ST-2SD.ST'!$A$71</definedName>
    <definedName name="__LFZ_ffffffe6_ngilan_LFdr1_iNdEx_639">'[2]ST-2SD.ST'!$A$74</definedName>
    <definedName name="__LFZaminbank_20_KB_LFdr1_iNdEx_1028">"$#REF!.$A$#REF!"</definedName>
    <definedName name="__LFZaminbank_20_KB_LFdr1_iNdEx_1540">"$#REF!.$A$#REF!"</definedName>
    <definedName name="__LFZaqatala_LFdr1_iNdEx_638">'[2]ST-2SD.ST'!$A$73</definedName>
    <definedName name="_1__123Graph_XCHART_2" hidden="1">'[3]2001'!#REF!</definedName>
    <definedName name="_2__123Graph_XCHART_3" hidden="1">'[3]2001'!#REF!</definedName>
    <definedName name="_3__123Graph_XCHART_4" hidden="1">'[3]2001'!#REF!</definedName>
    <definedName name="_4__123Graph_XCHART_5" hidden="1">'[3]2001'!#REF!</definedName>
    <definedName name="_5__123Graph_XCHART_6" hidden="1">'[3]2001'!#REF!</definedName>
    <definedName name="_BZS2">'[4]CR_Manufacturing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[5]Provisions!$C$7</definedName>
    <definedName name="APS_TOF">[5]Provisions!$C$9</definedName>
    <definedName name="bank">#REF!</definedName>
    <definedName name="BANK__">#REF!</definedName>
    <definedName name="bank_1">#REF!</definedName>
    <definedName name="BOV">#REF!</definedName>
    <definedName name="BX">'[6]CR_Provisions EUR'!$A$1</definedName>
    <definedName name="by">'[6]CR_Write-offs EUR'!$D$4</definedName>
    <definedName name="bz">#REF!</definedName>
    <definedName name="bz2.">'[7]MPIs Flows'!$A$1</definedName>
    <definedName name="ca">'[8]MPIs Loans by Sector EUR'!$H$5</definedName>
    <definedName name="cf">#REF!</definedName>
    <definedName name="checkMFI">#REF!</definedName>
    <definedName name="checkNCB">#REF!</definedName>
    <definedName name="co">'[8]MPIs NPLs EUR'!$L$7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CR1_">#REF!</definedName>
    <definedName name="Excel_BuiltIn_Print_Area_1">#N/A</definedName>
    <definedName name="fdfdfdf">'[9]ST-2SD.ST'!$A$23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'[9]ST-2SD.ST'!$A$42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[10]Sheet1!$A$1:$D$117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6" l="1"/>
  <c r="J6" i="16" l="1"/>
  <c r="K6" i="16"/>
  <c r="L6" i="16"/>
  <c r="I6" i="16"/>
  <c r="H6" i="16"/>
  <c r="G6" i="16"/>
  <c r="F6" i="16"/>
  <c r="E6" i="16"/>
  <c r="D6" i="16"/>
  <c r="C6" i="16"/>
  <c r="D10" i="16" l="1"/>
  <c r="E10" i="16"/>
  <c r="E16" i="16" s="1"/>
  <c r="F10" i="16"/>
  <c r="F16" i="16" s="1"/>
  <c r="G10" i="16"/>
  <c r="G16" i="16" s="1"/>
  <c r="H10" i="16"/>
  <c r="H16" i="16" s="1"/>
  <c r="I10" i="16"/>
  <c r="I16" i="16" s="1"/>
  <c r="J10" i="16"/>
  <c r="J16" i="16" s="1"/>
  <c r="L10" i="16"/>
  <c r="L16" i="16" s="1"/>
  <c r="D16" i="16" l="1"/>
  <c r="C16" i="16"/>
  <c r="C17" i="16" s="1"/>
  <c r="D17" i="16" l="1"/>
  <c r="E17" i="16" s="1"/>
  <c r="F17" i="16" s="1"/>
  <c r="G17" i="16" s="1"/>
  <c r="H17" i="16" s="1"/>
  <c r="I17" i="16" s="1"/>
  <c r="J17" i="16" s="1"/>
  <c r="K10" i="16"/>
  <c r="K16" i="16" l="1"/>
  <c r="K17" i="16" s="1"/>
  <c r="L17" i="16" s="1"/>
</calcChain>
</file>

<file path=xl/sharedStrings.xml><?xml version="1.0" encoding="utf-8"?>
<sst xmlns="http://schemas.openxmlformats.org/spreadsheetml/2006/main" count="25" uniqueCount="25">
  <si>
    <t>Ödəniş müddətinin bitməsinə qalan günlər</t>
  </si>
  <si>
    <t>Ani</t>
  </si>
  <si>
    <t>1 - 7 gün</t>
  </si>
  <si>
    <t>1-2 il</t>
  </si>
  <si>
    <t>5 ildən çox</t>
  </si>
  <si>
    <t>Aktivlər</t>
  </si>
  <si>
    <t>Qiymətli kağızlar</t>
  </si>
  <si>
    <t>Öhdəliklər</t>
  </si>
  <si>
    <t>Kredit təşkilatları və digər maliyyə institutlarından cəlb edilmiş vəsaitlər</t>
  </si>
  <si>
    <t>tələbli depozitlər</t>
  </si>
  <si>
    <t>müddətli depozitlər</t>
  </si>
  <si>
    <t>Likvidlik "qəpi"</t>
  </si>
  <si>
    <t>8-30 gün</t>
  </si>
  <si>
    <t>30-90 gün</t>
  </si>
  <si>
    <t>90-180 gün</t>
  </si>
  <si>
    <t>180-365 gün</t>
  </si>
  <si>
    <t>2-3 il</t>
  </si>
  <si>
    <t>3-5 il</t>
  </si>
  <si>
    <t xml:space="preserve">Müştərilərə verilmiş kreditlər </t>
  </si>
  <si>
    <t>Kredit təşkilarına və digər maliyyə institutlarına verilmiş kreditlər və depozitlər</t>
  </si>
  <si>
    <t>AMB-nın kreditləri</t>
  </si>
  <si>
    <t>Kumiliyativ qəp</t>
  </si>
  <si>
    <t>Faiz riskinə həssaslıq üzrə təsnifat</t>
  </si>
  <si>
    <t>Ödəmə müddətli imtiyazlı səhmlər daxil olmaqla, bank tərəfindən buraxılmış subordinasiyalı borc və sair bu qəbildən olan borc öhdəlikləri</t>
  </si>
  <si>
    <t>min manatla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</si>
</sst>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#,##0_ ;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b/>
      <sz val="10"/>
      <color rgb="FF000000"/>
      <name val="Palatino Linotype"/>
      <family val="1"/>
      <charset val="204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0"/>
      <name val="Palatino Linotype"/>
      <family val="1"/>
      <charset val="204"/>
    </font>
    <font>
      <sz val="10"/>
      <name val="Palatino Linotype"/>
      <family val="1"/>
    </font>
    <font>
      <sz val="10"/>
      <name val="Times New Roman"/>
      <family val="1"/>
    </font>
    <font>
      <i/>
      <sz val="10"/>
      <color rgb="FF000000"/>
      <name val="Palatino Linotype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15">
    <xf numFmtId="0" fontId="0" fillId="0" borderId="0" xfId="0"/>
    <xf numFmtId="0" fontId="3" fillId="3" borderId="1" xfId="0" applyFont="1" applyFill="1" applyBorder="1" applyAlignment="1">
      <alignment vertical="center"/>
    </xf>
    <xf numFmtId="165" fontId="3" fillId="2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165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9" fillId="0" borderId="1" xfId="2" applyNumberFormat="1" applyFont="1" applyFill="1" applyBorder="1" applyAlignment="1">
      <alignment horizontal="center" vertical="center"/>
    </xf>
    <xf numFmtId="0" fontId="10" fillId="3" borderId="1" xfId="5" applyFont="1" applyFill="1" applyBorder="1" applyAlignment="1" applyProtection="1">
      <alignment vertical="center" wrapText="1"/>
    </xf>
    <xf numFmtId="14" fontId="0" fillId="0" borderId="0" xfId="0" applyNumberFormat="1"/>
    <xf numFmtId="0" fontId="11" fillId="0" borderId="0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</cellXfs>
  <cellStyles count="6">
    <cellStyle name="Comma" xfId="1" builtinId="3"/>
    <cellStyle name="Comma 2" xfId="2"/>
    <cellStyle name="Normal" xfId="0" builtinId="0"/>
    <cellStyle name="Normal 2" xfId="3"/>
    <cellStyle name="Normal 3" xfId="4"/>
    <cellStyle name="Normal_PRUDENSIAL_1NNN_MMYY1-YENI-unprotected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FI%20Returns%20-%20JULY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attn001/Local%20Settings/Temporary%20Internet%20Files/OLKB0/Capital%20Adequacy/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onetary%20Policy/New%20Monpol/AUG/Liquidit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Falzon/Stress/credit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FSO%20Tables/EUR%20Tables/FSO_CREDIT-RISK%20Tables%20EU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FSO%20Tables/FSO_MPIs%20Tables%20Mar%20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L20"/>
  <sheetViews>
    <sheetView tabSelected="1" view="pageBreakPreview" zoomScaleNormal="90" zoomScaleSheetLayoutView="100" workbookViewId="0">
      <selection activeCell="L5" sqref="L5"/>
    </sheetView>
  </sheetViews>
  <sheetFormatPr defaultRowHeight="20.25" customHeight="1" x14ac:dyDescent="0.25"/>
  <cols>
    <col min="2" max="2" width="71.85546875" bestFit="1" customWidth="1"/>
    <col min="3" max="7" width="10.7109375" customWidth="1"/>
    <col min="8" max="8" width="12.5703125" customWidth="1"/>
    <col min="9" max="12" width="10.7109375" customWidth="1"/>
  </cols>
  <sheetData>
    <row r="2" spans="2:12" ht="15" customHeight="1" x14ac:dyDescent="0.25">
      <c r="B2" s="13" t="s">
        <v>22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2:12" ht="12" customHeight="1" x14ac:dyDescent="0.25"/>
    <row r="4" spans="2:12" ht="13.5" customHeight="1" x14ac:dyDescent="0.25">
      <c r="B4" s="11">
        <v>45930</v>
      </c>
      <c r="K4" s="12" t="s">
        <v>24</v>
      </c>
    </row>
    <row r="5" spans="2:12" ht="20.25" customHeight="1" x14ac:dyDescent="0.25">
      <c r="B5" s="6" t="s">
        <v>0</v>
      </c>
      <c r="C5" s="7" t="s">
        <v>1</v>
      </c>
      <c r="D5" s="6" t="s">
        <v>2</v>
      </c>
      <c r="E5" s="6" t="s">
        <v>12</v>
      </c>
      <c r="F5" s="6" t="s">
        <v>13</v>
      </c>
      <c r="G5" s="8" t="s">
        <v>14</v>
      </c>
      <c r="H5" s="6" t="s">
        <v>15</v>
      </c>
      <c r="I5" s="6" t="s">
        <v>3</v>
      </c>
      <c r="J5" s="6" t="s">
        <v>16</v>
      </c>
      <c r="K5" s="7" t="s">
        <v>17</v>
      </c>
      <c r="L5" s="7" t="s">
        <v>4</v>
      </c>
    </row>
    <row r="6" spans="2:12" ht="20.25" customHeight="1" x14ac:dyDescent="0.25">
      <c r="B6" s="4" t="s">
        <v>5</v>
      </c>
      <c r="C6" s="2">
        <f t="shared" ref="C6:L6" si="0">SUM(C7:C9)</f>
        <v>148910.45939</v>
      </c>
      <c r="D6" s="2">
        <f t="shared" si="0"/>
        <v>3217.3516000000004</v>
      </c>
      <c r="E6" s="2">
        <f t="shared" si="0"/>
        <v>14436.320629999998</v>
      </c>
      <c r="F6" s="2">
        <f t="shared" si="0"/>
        <v>95262.408330000006</v>
      </c>
      <c r="G6" s="2">
        <f t="shared" si="0"/>
        <v>122717.81300000001</v>
      </c>
      <c r="H6" s="2">
        <f t="shared" si="0"/>
        <v>194447.56461</v>
      </c>
      <c r="I6" s="2">
        <f t="shared" si="0"/>
        <v>219325.3027</v>
      </c>
      <c r="J6" s="2">
        <f t="shared" si="0"/>
        <v>100787.45047</v>
      </c>
      <c r="K6" s="2">
        <f t="shared" si="0"/>
        <v>37416.478990000003</v>
      </c>
      <c r="L6" s="2">
        <f t="shared" si="0"/>
        <v>191848.72409999999</v>
      </c>
    </row>
    <row r="7" spans="2:12" ht="20.25" customHeight="1" x14ac:dyDescent="0.25">
      <c r="B7" s="1" t="s">
        <v>6</v>
      </c>
      <c r="C7" s="9">
        <v>10812</v>
      </c>
      <c r="D7" s="9">
        <v>0</v>
      </c>
      <c r="E7" s="9">
        <v>850</v>
      </c>
      <c r="F7" s="9">
        <v>33456</v>
      </c>
      <c r="G7" s="9">
        <v>39327.630000000005</v>
      </c>
      <c r="H7" s="9">
        <v>21203.489999999998</v>
      </c>
      <c r="I7" s="9">
        <v>4126.6000000000004</v>
      </c>
      <c r="J7" s="9">
        <v>0</v>
      </c>
      <c r="K7" s="9">
        <v>0</v>
      </c>
      <c r="L7" s="9">
        <v>0</v>
      </c>
    </row>
    <row r="8" spans="2:12" ht="20.25" customHeight="1" x14ac:dyDescent="0.25">
      <c r="B8" s="3" t="s">
        <v>18</v>
      </c>
      <c r="C8" s="9">
        <v>59198.459390000004</v>
      </c>
      <c r="D8" s="9">
        <v>3217.3516000000004</v>
      </c>
      <c r="E8" s="9">
        <v>11943.320629999998</v>
      </c>
      <c r="F8" s="9">
        <v>59692.848330000001</v>
      </c>
      <c r="G8" s="9">
        <v>83390.183000000005</v>
      </c>
      <c r="H8" s="9">
        <v>169646.80461000002</v>
      </c>
      <c r="I8" s="9">
        <v>213692.28269999998</v>
      </c>
      <c r="J8" s="9">
        <v>100787.45047</v>
      </c>
      <c r="K8" s="9">
        <v>37416.478990000003</v>
      </c>
      <c r="L8" s="9">
        <v>191848.72409999999</v>
      </c>
    </row>
    <row r="9" spans="2:12" ht="20.25" customHeight="1" x14ac:dyDescent="0.25">
      <c r="B9" s="3" t="s">
        <v>19</v>
      </c>
      <c r="C9" s="9">
        <v>78900</v>
      </c>
      <c r="D9" s="9">
        <v>0</v>
      </c>
      <c r="E9" s="9">
        <v>1643</v>
      </c>
      <c r="F9" s="9">
        <v>2113.56</v>
      </c>
      <c r="G9" s="9">
        <v>0</v>
      </c>
      <c r="H9" s="9">
        <v>3597.27</v>
      </c>
      <c r="I9" s="9">
        <v>1506.42</v>
      </c>
      <c r="J9" s="9">
        <v>0</v>
      </c>
      <c r="K9" s="9">
        <v>0</v>
      </c>
      <c r="L9" s="9">
        <v>0</v>
      </c>
    </row>
    <row r="10" spans="2:12" ht="20.25" customHeight="1" x14ac:dyDescent="0.25">
      <c r="B10" s="4" t="s">
        <v>7</v>
      </c>
      <c r="C10" s="2">
        <f t="shared" ref="C10:L10" si="1">SUM(C11:C15)</f>
        <v>108020.59431000001</v>
      </c>
      <c r="D10" s="2">
        <f t="shared" si="1"/>
        <v>4687.5700000000006</v>
      </c>
      <c r="E10" s="2">
        <f t="shared" si="1"/>
        <v>22829.969999999998</v>
      </c>
      <c r="F10" s="2">
        <f t="shared" si="1"/>
        <v>49122.270000000004</v>
      </c>
      <c r="G10" s="2">
        <f t="shared" si="1"/>
        <v>87003.59</v>
      </c>
      <c r="H10" s="2">
        <f t="shared" si="1"/>
        <v>236619.68</v>
      </c>
      <c r="I10" s="2">
        <f t="shared" si="1"/>
        <v>153694.13999999998</v>
      </c>
      <c r="J10" s="2">
        <f t="shared" si="1"/>
        <v>47393.520000000004</v>
      </c>
      <c r="K10" s="2">
        <f t="shared" si="1"/>
        <v>16611.72</v>
      </c>
      <c r="L10" s="2">
        <f t="shared" si="1"/>
        <v>183913.28</v>
      </c>
    </row>
    <row r="11" spans="2:12" ht="20.25" customHeight="1" x14ac:dyDescent="0.25">
      <c r="B11" s="3" t="s">
        <v>20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</row>
    <row r="12" spans="2:12" ht="20.25" customHeight="1" x14ac:dyDescent="0.25">
      <c r="B12" s="3" t="s">
        <v>8</v>
      </c>
      <c r="C12" s="9">
        <v>375.82000000000005</v>
      </c>
      <c r="D12" s="9">
        <v>6.77</v>
      </c>
      <c r="E12" s="9">
        <v>400.73</v>
      </c>
      <c r="F12" s="9">
        <v>572.33000000000004</v>
      </c>
      <c r="G12" s="9">
        <v>24242.37</v>
      </c>
      <c r="H12" s="9">
        <v>39156.54</v>
      </c>
      <c r="I12" s="9">
        <v>27418.05</v>
      </c>
      <c r="J12" s="9">
        <v>43613.11</v>
      </c>
      <c r="K12" s="9">
        <v>12551.9</v>
      </c>
      <c r="L12" s="9">
        <v>171003.66</v>
      </c>
    </row>
    <row r="13" spans="2:12" ht="20.25" customHeight="1" x14ac:dyDescent="0.25">
      <c r="B13" s="1" t="s">
        <v>9</v>
      </c>
      <c r="C13" s="9">
        <v>107480.39431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</row>
    <row r="14" spans="2:12" ht="20.25" customHeight="1" x14ac:dyDescent="0.25">
      <c r="B14" s="1" t="s">
        <v>10</v>
      </c>
      <c r="C14" s="9">
        <v>164.38</v>
      </c>
      <c r="D14" s="9">
        <v>4680.8</v>
      </c>
      <c r="E14" s="9">
        <v>22429.239999999998</v>
      </c>
      <c r="F14" s="9">
        <v>48549.94</v>
      </c>
      <c r="G14" s="9">
        <v>62761.22</v>
      </c>
      <c r="H14" s="9">
        <v>188912.53999999998</v>
      </c>
      <c r="I14" s="9">
        <v>126276.09</v>
      </c>
      <c r="J14" s="9">
        <v>3780.41</v>
      </c>
      <c r="K14" s="9">
        <v>4059.8199999999997</v>
      </c>
      <c r="L14" s="9">
        <v>4409.62</v>
      </c>
    </row>
    <row r="15" spans="2:12" ht="28.5" customHeight="1" x14ac:dyDescent="0.25">
      <c r="B15" s="10" t="s">
        <v>23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8550.6</v>
      </c>
      <c r="I15" s="9">
        <v>0</v>
      </c>
      <c r="J15" s="9">
        <v>0</v>
      </c>
      <c r="K15" s="9">
        <v>0</v>
      </c>
      <c r="L15" s="9">
        <v>8500</v>
      </c>
    </row>
    <row r="16" spans="2:12" ht="20.25" customHeight="1" x14ac:dyDescent="0.25">
      <c r="B16" s="4" t="s">
        <v>11</v>
      </c>
      <c r="C16" s="2">
        <f t="shared" ref="C16:L16" si="2">C6-C10</f>
        <v>40889.865079999989</v>
      </c>
      <c r="D16" s="2">
        <f t="shared" si="2"/>
        <v>-1470.2184000000002</v>
      </c>
      <c r="E16" s="2">
        <f t="shared" si="2"/>
        <v>-8393.6493699999992</v>
      </c>
      <c r="F16" s="2">
        <f t="shared" si="2"/>
        <v>46140.138330000002</v>
      </c>
      <c r="G16" s="2">
        <f t="shared" si="2"/>
        <v>35714.223000000013</v>
      </c>
      <c r="H16" s="2">
        <f t="shared" si="2"/>
        <v>-42172.115389999992</v>
      </c>
      <c r="I16" s="2">
        <f t="shared" si="2"/>
        <v>65631.162700000015</v>
      </c>
      <c r="J16" s="2">
        <f t="shared" si="2"/>
        <v>53393.930469999992</v>
      </c>
      <c r="K16" s="2">
        <f t="shared" si="2"/>
        <v>20804.758990000002</v>
      </c>
      <c r="L16" s="2">
        <f t="shared" si="2"/>
        <v>7935.4440999999933</v>
      </c>
    </row>
    <row r="17" spans="2:12" ht="20.25" customHeight="1" x14ac:dyDescent="0.25">
      <c r="B17" s="4" t="s">
        <v>21</v>
      </c>
      <c r="C17" s="2">
        <f>C16</f>
        <v>40889.865079999989</v>
      </c>
      <c r="D17" s="2">
        <f>C17+D16</f>
        <v>39419.646679999991</v>
      </c>
      <c r="E17" s="2">
        <f>D17+E16</f>
        <v>31025.997309999992</v>
      </c>
      <c r="F17" s="2">
        <f t="shared" ref="F17:L17" si="3">E17+F16</f>
        <v>77166.135639999993</v>
      </c>
      <c r="G17" s="2">
        <f t="shared" si="3"/>
        <v>112880.35864000001</v>
      </c>
      <c r="H17" s="2">
        <f t="shared" si="3"/>
        <v>70708.243250000014</v>
      </c>
      <c r="I17" s="2">
        <f t="shared" si="3"/>
        <v>136339.40595000004</v>
      </c>
      <c r="J17" s="2">
        <f t="shared" si="3"/>
        <v>189733.33642000004</v>
      </c>
      <c r="K17" s="2">
        <f t="shared" si="3"/>
        <v>210538.09541000004</v>
      </c>
      <c r="L17" s="2">
        <f t="shared" si="3"/>
        <v>218473.53951000003</v>
      </c>
    </row>
    <row r="18" spans="2:12" ht="20.25" customHeight="1" x14ac:dyDescent="0.25">
      <c r="C18" s="5"/>
      <c r="D18" s="5"/>
      <c r="E18" s="5"/>
      <c r="F18" s="5"/>
      <c r="G18" s="5"/>
      <c r="H18" s="5"/>
      <c r="I18" s="5"/>
      <c r="J18" s="5"/>
      <c r="K18" s="5"/>
      <c r="L18" s="5"/>
    </row>
    <row r="20" spans="2:12" ht="20.25" customHeight="1" x14ac:dyDescent="0.25">
      <c r="C20" s="5"/>
      <c r="D20" s="5"/>
      <c r="E20" s="5"/>
      <c r="F20" s="5"/>
      <c r="G20" s="5"/>
      <c r="H20" s="5"/>
      <c r="I20" s="5"/>
      <c r="J20" s="5"/>
      <c r="K20" s="5"/>
      <c r="L20" s="5"/>
    </row>
  </sheetData>
  <mergeCells count="1">
    <mergeCell ref="B2:L2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16.8.9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2025-10-10T12:29:52Z</dcterms:modified>
</cp:coreProperties>
</file>