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4" i="1" l="1"/>
  <c r="O5" i="1"/>
  <c r="O7" i="1" s="1"/>
  <c r="O8" i="1" s="1"/>
</calcChain>
</file>

<file path=xl/sharedStrings.xml><?xml version="1.0" encoding="utf-8"?>
<sst xmlns="http://schemas.openxmlformats.org/spreadsheetml/2006/main" count="36" uniqueCount="36">
  <si>
    <t>Likvidlik riski</t>
  </si>
  <si>
    <t>min manatla</t>
  </si>
  <si>
    <t>Ödəniş müddətinin bitməsinə qalan günlər</t>
  </si>
  <si>
    <t>Ani</t>
  </si>
  <si>
    <t>1 - 7 gün</t>
  </si>
  <si>
    <t>8-30 gün</t>
  </si>
  <si>
    <t>6 ay- 9 ay</t>
  </si>
  <si>
    <t>9 ay-1 il</t>
  </si>
  <si>
    <t>1-2 il</t>
  </si>
  <si>
    <t>2-5 il</t>
  </si>
  <si>
    <t>5 ildən çox</t>
  </si>
  <si>
    <t>Ümumi</t>
  </si>
  <si>
    <t>Aktivlər</t>
  </si>
  <si>
    <t>Nağd pul və ekvivalentləri</t>
  </si>
  <si>
    <t>Qiymətli kağızlar</t>
  </si>
  <si>
    <t>Müştərilərə verilmiş kreditlər (xalis)</t>
  </si>
  <si>
    <t>Kredit təşkilarına və digər maliyyə institutlarına verilmiş kreditlər (xalis)</t>
  </si>
  <si>
    <t>Qısamüddətli maliyyə alətləri</t>
  </si>
  <si>
    <t>Törəmə maliyyə alətləri</t>
  </si>
  <si>
    <t>Bankın depozitləri</t>
  </si>
  <si>
    <t>Digər maliyyə aktivlər</t>
  </si>
  <si>
    <t>Öhdəliklər</t>
  </si>
  <si>
    <t>ARMB və dövlət təşkilatlarının banka qarşı tələbləri</t>
  </si>
  <si>
    <t>Kredit təşkilatları və digər maliyyə institutlarından cəlb edilmiş vəsaitlər</t>
  </si>
  <si>
    <t>Müştərilərin depozitləri:</t>
  </si>
  <si>
    <t>2.3.1</t>
  </si>
  <si>
    <t>tələbli depozitlər</t>
  </si>
  <si>
    <t>2.3.2</t>
  </si>
  <si>
    <t>müddətli depozitlər</t>
  </si>
  <si>
    <t>Subordinasiya öhdəlikləri</t>
  </si>
  <si>
    <t>Borc qiymətli kağızları</t>
  </si>
  <si>
    <t>Digər maliyyə öhdəliklər</t>
  </si>
  <si>
    <t>Likvidlik "qəpi"</t>
  </si>
  <si>
    <t>31-90 gün</t>
  </si>
  <si>
    <t>3 ay - 6 ay</t>
  </si>
  <si>
    <t>Aktivlər üzrə mümkün zərərlərin  ödənilməsi üçün məqsədli ehtiyatlar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</si>
</sst>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Palatino Linotype"/>
      <family val="1"/>
    </font>
    <font>
      <b/>
      <sz val="11"/>
      <name val="Calibri"/>
      <family val="2"/>
      <scheme val="minor"/>
    </font>
    <font>
      <sz val="10"/>
      <name val="Palatino Linotype"/>
      <family val="1"/>
    </font>
    <font>
      <sz val="11"/>
      <name val="Calibri"/>
      <family val="2"/>
      <scheme val="minor"/>
    </font>
    <font>
      <i/>
      <sz val="10"/>
      <name val="Palatino Linotype"/>
      <family val="1"/>
      <charset val="204"/>
    </font>
    <font>
      <b/>
      <sz val="10"/>
      <name val="Palatino Linotype"/>
      <family val="1"/>
      <charset val="204"/>
    </font>
    <font>
      <b/>
      <sz val="11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3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9" fontId="5" fillId="0" borderId="0" xfId="0" applyNumberFormat="1" applyFont="1"/>
    <xf numFmtId="0" fontId="5" fillId="0" borderId="0" xfId="0" applyFont="1"/>
    <xf numFmtId="3" fontId="5" fillId="0" borderId="0" xfId="0" applyNumberFormat="1" applyFont="1" applyFill="1" applyAlignment="1">
      <alignment horizontal="center"/>
    </xf>
    <xf numFmtId="3" fontId="5" fillId="0" borderId="0" xfId="0" applyNumberFormat="1" applyFont="1"/>
    <xf numFmtId="3" fontId="7" fillId="0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3" fontId="8" fillId="0" borderId="1" xfId="1" applyNumberFormat="1" applyFont="1" applyFill="1" applyBorder="1" applyAlignment="1">
      <alignment horizontal="center" vertical="center"/>
    </xf>
    <xf numFmtId="3" fontId="0" fillId="0" borderId="0" xfId="0" applyNumberFormat="1"/>
    <xf numFmtId="49" fontId="3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14" fontId="4" fillId="0" borderId="0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tabSelected="1" workbookViewId="0">
      <selection activeCell="B2" sqref="B2:D2"/>
    </sheetView>
  </sheetViews>
  <sheetFormatPr defaultColWidth="8.85546875" defaultRowHeight="15" x14ac:dyDescent="0.25"/>
  <cols>
    <col min="1" max="1" width="6" style="12" bestFit="1" customWidth="1"/>
    <col min="2" max="2" width="49.42578125" style="13" customWidth="1"/>
    <col min="3" max="3" width="11.42578125" style="13" bestFit="1" customWidth="1"/>
    <col min="4" max="4" width="11.7109375" style="13" customWidth="1"/>
    <col min="5" max="5" width="13.28515625" style="13" customWidth="1"/>
    <col min="6" max="7" width="13.140625" style="13" customWidth="1"/>
    <col min="8" max="8" width="13.7109375" style="13" customWidth="1"/>
    <col min="9" max="9" width="14.42578125" style="13" customWidth="1"/>
    <col min="10" max="10" width="13.42578125" style="13" customWidth="1"/>
    <col min="11" max="11" width="12.42578125" style="13" customWidth="1"/>
    <col min="12" max="12" width="13.28515625" style="13" customWidth="1"/>
    <col min="13" max="13" width="12.7109375" style="13" customWidth="1"/>
  </cols>
  <sheetData>
    <row r="1" spans="1:26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26" x14ac:dyDescent="0.25">
      <c r="A2" s="2"/>
      <c r="B2" s="23">
        <v>46295</v>
      </c>
      <c r="C2" s="21"/>
      <c r="D2" s="21"/>
      <c r="E2" s="3"/>
      <c r="F2" s="3"/>
      <c r="G2" s="3"/>
      <c r="H2" s="3"/>
      <c r="I2" s="3"/>
      <c r="J2" s="3"/>
      <c r="K2" s="3"/>
      <c r="L2" s="22" t="s">
        <v>1</v>
      </c>
      <c r="M2" s="22"/>
    </row>
    <row r="3" spans="1:26" x14ac:dyDescent="0.25">
      <c r="A3" s="4"/>
      <c r="B3" s="1" t="s">
        <v>2</v>
      </c>
      <c r="C3" s="5" t="s">
        <v>3</v>
      </c>
      <c r="D3" s="1" t="s">
        <v>4</v>
      </c>
      <c r="E3" s="1" t="s">
        <v>5</v>
      </c>
      <c r="F3" s="1" t="s">
        <v>33</v>
      </c>
      <c r="G3" s="1" t="s">
        <v>34</v>
      </c>
      <c r="H3" s="1" t="s">
        <v>6</v>
      </c>
      <c r="I3" s="1" t="s">
        <v>7</v>
      </c>
      <c r="J3" s="1" t="s">
        <v>8</v>
      </c>
      <c r="K3" s="5" t="s">
        <v>9</v>
      </c>
      <c r="L3" s="5" t="s">
        <v>10</v>
      </c>
      <c r="M3" s="5" t="s">
        <v>11</v>
      </c>
    </row>
    <row r="4" spans="1:26" ht="17.25" x14ac:dyDescent="0.25">
      <c r="A4" s="6">
        <v>1</v>
      </c>
      <c r="B4" s="17" t="s">
        <v>12</v>
      </c>
      <c r="C4" s="18">
        <v>167299.42947677415</v>
      </c>
      <c r="D4" s="18">
        <v>41256.160000000003</v>
      </c>
      <c r="E4" s="18">
        <v>52016.639999999999</v>
      </c>
      <c r="F4" s="18">
        <v>65542.38</v>
      </c>
      <c r="G4" s="18">
        <v>82702.899999999994</v>
      </c>
      <c r="H4" s="18">
        <v>53506.75</v>
      </c>
      <c r="I4" s="18">
        <v>59562.460000000006</v>
      </c>
      <c r="J4" s="18">
        <v>258553.43999999997</v>
      </c>
      <c r="K4" s="18">
        <v>405637.63</v>
      </c>
      <c r="L4" s="18">
        <v>267754.75052322575</v>
      </c>
      <c r="M4" s="18">
        <v>1453832.5399999998</v>
      </c>
      <c r="N4" s="19"/>
      <c r="O4" s="19"/>
    </row>
    <row r="5" spans="1:26" x14ac:dyDescent="0.25">
      <c r="A5" s="8">
        <v>1.1000000000000001</v>
      </c>
      <c r="B5" s="9" t="s">
        <v>13</v>
      </c>
      <c r="C5" s="10">
        <v>69673.734466774185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44831.315533225803</v>
      </c>
      <c r="M5" s="10">
        <v>114505.04999999999</v>
      </c>
      <c r="N5" s="19"/>
      <c r="O5" s="19">
        <f>SUM(M5:M12)</f>
        <v>1491820.3970099997</v>
      </c>
    </row>
    <row r="6" spans="1:26" x14ac:dyDescent="0.25">
      <c r="A6" s="8">
        <v>1.2</v>
      </c>
      <c r="B6" s="9" t="s">
        <v>14</v>
      </c>
      <c r="C6" s="10">
        <v>11738.7</v>
      </c>
      <c r="D6" s="10">
        <v>1000</v>
      </c>
      <c r="E6" s="10">
        <v>26343.239999999998</v>
      </c>
      <c r="F6" s="10">
        <v>35447.729999999996</v>
      </c>
      <c r="G6" s="10">
        <v>62816.76</v>
      </c>
      <c r="H6" s="10">
        <v>18817.87</v>
      </c>
      <c r="I6" s="10">
        <v>5841.8</v>
      </c>
      <c r="J6" s="10">
        <v>799</v>
      </c>
      <c r="K6" s="10">
        <v>500</v>
      </c>
      <c r="L6" s="10">
        <v>891.16</v>
      </c>
      <c r="M6" s="10">
        <v>164196.25999999998</v>
      </c>
      <c r="N6" s="19"/>
      <c r="Z6" s="19"/>
    </row>
    <row r="7" spans="1:26" x14ac:dyDescent="0.25">
      <c r="A7" s="8">
        <v>1.3</v>
      </c>
      <c r="B7" s="11" t="s">
        <v>15</v>
      </c>
      <c r="C7" s="10">
        <v>2072.4</v>
      </c>
      <c r="D7" s="10">
        <v>256.16000000000003</v>
      </c>
      <c r="E7" s="10">
        <v>2452.69</v>
      </c>
      <c r="F7" s="10">
        <v>16938.16</v>
      </c>
      <c r="G7" s="10">
        <v>19361.14</v>
      </c>
      <c r="H7" s="10">
        <v>32988.880000000005</v>
      </c>
      <c r="I7" s="10">
        <v>53476.66</v>
      </c>
      <c r="J7" s="10">
        <v>256288.86</v>
      </c>
      <c r="K7" s="10">
        <v>402478.53</v>
      </c>
      <c r="L7" s="10">
        <v>239099.83199999994</v>
      </c>
      <c r="M7" s="10">
        <v>1025413.3119999999</v>
      </c>
      <c r="N7" s="19"/>
      <c r="O7" s="19">
        <f>O5-M13</f>
        <v>1453832.5399999998</v>
      </c>
    </row>
    <row r="8" spans="1:26" ht="30" x14ac:dyDescent="0.25">
      <c r="A8" s="8">
        <v>1.4</v>
      </c>
      <c r="B8" s="11" t="s">
        <v>16</v>
      </c>
      <c r="C8" s="10">
        <v>0</v>
      </c>
      <c r="D8" s="10">
        <v>0</v>
      </c>
      <c r="E8" s="10">
        <v>1200</v>
      </c>
      <c r="F8" s="10">
        <v>3400</v>
      </c>
      <c r="G8" s="10">
        <v>525</v>
      </c>
      <c r="H8" s="10">
        <v>1700</v>
      </c>
      <c r="I8" s="10">
        <v>244</v>
      </c>
      <c r="J8" s="10">
        <v>1465.58</v>
      </c>
      <c r="K8" s="10">
        <v>2659.1</v>
      </c>
      <c r="L8" s="10">
        <v>0</v>
      </c>
      <c r="M8" s="10">
        <v>11193.68</v>
      </c>
      <c r="N8" s="19"/>
      <c r="O8" s="19">
        <f>M4-O7</f>
        <v>0</v>
      </c>
    </row>
    <row r="9" spans="1:26" x14ac:dyDescent="0.25">
      <c r="A9" s="8">
        <v>1.5</v>
      </c>
      <c r="B9" s="9" t="s">
        <v>17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9"/>
    </row>
    <row r="10" spans="1:26" x14ac:dyDescent="0.25">
      <c r="A10" s="8">
        <v>1.6</v>
      </c>
      <c r="B10" s="9" t="s">
        <v>18</v>
      </c>
      <c r="C10" s="10">
        <v>50100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50100</v>
      </c>
      <c r="N10" s="19"/>
      <c r="O10" s="19"/>
    </row>
    <row r="11" spans="1:26" x14ac:dyDescent="0.25">
      <c r="A11" s="8">
        <v>1.7</v>
      </c>
      <c r="B11" s="9" t="s">
        <v>19</v>
      </c>
      <c r="C11" s="10">
        <v>0</v>
      </c>
      <c r="D11" s="10">
        <v>40000</v>
      </c>
      <c r="E11" s="10">
        <v>9463.2000000000007</v>
      </c>
      <c r="F11" s="10">
        <v>9756.49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8500</v>
      </c>
      <c r="M11" s="10">
        <v>67719.69</v>
      </c>
      <c r="N11" s="19"/>
    </row>
    <row r="12" spans="1:26" x14ac:dyDescent="0.25">
      <c r="A12" s="8">
        <v>1.8</v>
      </c>
      <c r="B12" s="9" t="s">
        <v>20</v>
      </c>
      <c r="C12" s="10">
        <v>33714.595009999968</v>
      </c>
      <c r="D12" s="10">
        <v>0</v>
      </c>
      <c r="E12" s="10">
        <v>12557.51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12420.3</v>
      </c>
      <c r="M12" s="10">
        <v>58692.405009999973</v>
      </c>
      <c r="N12" s="19"/>
    </row>
    <row r="13" spans="1:26" ht="30" x14ac:dyDescent="0.25">
      <c r="A13" s="8">
        <v>1.9</v>
      </c>
      <c r="B13" s="11" t="s">
        <v>35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37987.85701</v>
      </c>
      <c r="M13" s="10">
        <v>37987.85701</v>
      </c>
      <c r="N13" s="19"/>
      <c r="Q13" s="19"/>
    </row>
    <row r="14" spans="1:26" ht="17.25" x14ac:dyDescent="0.25">
      <c r="A14" s="6">
        <v>2</v>
      </c>
      <c r="B14" s="17" t="s">
        <v>21</v>
      </c>
      <c r="C14" s="16">
        <v>384195.83051999955</v>
      </c>
      <c r="D14" s="16">
        <v>12130.83</v>
      </c>
      <c r="E14" s="16">
        <v>67079.38</v>
      </c>
      <c r="F14" s="16">
        <v>77090.490000000005</v>
      </c>
      <c r="G14" s="16">
        <v>103324.92</v>
      </c>
      <c r="H14" s="16">
        <v>135874.66999999998</v>
      </c>
      <c r="I14" s="16">
        <v>70944.010000000009</v>
      </c>
      <c r="J14" s="16">
        <v>158748.83000000002</v>
      </c>
      <c r="K14" s="16">
        <v>97190.05</v>
      </c>
      <c r="L14" s="16">
        <v>205749.98000000004</v>
      </c>
      <c r="M14" s="16">
        <v>1312328.9905199995</v>
      </c>
      <c r="N14" s="19"/>
      <c r="O14" s="19">
        <f>M14+M23</f>
        <v>1453832.5399999998</v>
      </c>
    </row>
    <row r="15" spans="1:26" x14ac:dyDescent="0.25">
      <c r="A15" s="8">
        <v>2.1</v>
      </c>
      <c r="B15" s="11" t="s">
        <v>22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9"/>
    </row>
    <row r="16" spans="1:26" ht="30" x14ac:dyDescent="0.25">
      <c r="A16" s="8">
        <v>2.2000000000000002</v>
      </c>
      <c r="B16" s="11" t="s">
        <v>23</v>
      </c>
      <c r="C16" s="10">
        <v>40918.83</v>
      </c>
      <c r="D16" s="10">
        <v>18.16</v>
      </c>
      <c r="E16" s="10">
        <v>6795.46</v>
      </c>
      <c r="F16" s="10">
        <v>965.77</v>
      </c>
      <c r="G16" s="10">
        <v>3545.3999999999996</v>
      </c>
      <c r="H16" s="10">
        <v>29177.68</v>
      </c>
      <c r="I16" s="10">
        <v>5051.13</v>
      </c>
      <c r="J16" s="10">
        <v>69293.2</v>
      </c>
      <c r="K16" s="10">
        <v>50553.19</v>
      </c>
      <c r="L16" s="10">
        <v>197027.71000000002</v>
      </c>
      <c r="M16" s="10">
        <v>403346.53</v>
      </c>
      <c r="N16" s="19"/>
    </row>
    <row r="17" spans="1:17" x14ac:dyDescent="0.25">
      <c r="A17" s="8">
        <v>2.2999999999999998</v>
      </c>
      <c r="B17" s="11" t="s">
        <v>24</v>
      </c>
      <c r="C17" s="16">
        <v>310124.45</v>
      </c>
      <c r="D17" s="16">
        <v>12112.67</v>
      </c>
      <c r="E17" s="16">
        <v>41027.590000000004</v>
      </c>
      <c r="F17" s="16">
        <v>76124.72</v>
      </c>
      <c r="G17" s="16">
        <v>99779.520000000004</v>
      </c>
      <c r="H17" s="16">
        <v>106696.98999999999</v>
      </c>
      <c r="I17" s="16">
        <v>65892.88</v>
      </c>
      <c r="J17" s="16">
        <v>89455.63</v>
      </c>
      <c r="K17" s="16">
        <v>46636.86</v>
      </c>
      <c r="L17" s="16">
        <v>222.27000000002562</v>
      </c>
      <c r="M17" s="16">
        <v>848073.58000000007</v>
      </c>
      <c r="N17" s="19"/>
    </row>
    <row r="18" spans="1:17" x14ac:dyDescent="0.25">
      <c r="A18" s="8" t="s">
        <v>25</v>
      </c>
      <c r="B18" s="9" t="s">
        <v>26</v>
      </c>
      <c r="C18" s="10">
        <v>310059.62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310059.62</v>
      </c>
      <c r="N18" s="19"/>
    </row>
    <row r="19" spans="1:17" x14ac:dyDescent="0.25">
      <c r="A19" s="8" t="s">
        <v>27</v>
      </c>
      <c r="B19" s="9" t="s">
        <v>28</v>
      </c>
      <c r="C19" s="10">
        <v>64.83</v>
      </c>
      <c r="D19" s="10">
        <v>12112.67</v>
      </c>
      <c r="E19" s="10">
        <v>41027.590000000004</v>
      </c>
      <c r="F19" s="10">
        <v>76124.72</v>
      </c>
      <c r="G19" s="10">
        <v>99779.520000000004</v>
      </c>
      <c r="H19" s="10">
        <v>106696.98999999999</v>
      </c>
      <c r="I19" s="10">
        <v>65892.88</v>
      </c>
      <c r="J19" s="10">
        <v>89455.63</v>
      </c>
      <c r="K19" s="10">
        <v>46636.86</v>
      </c>
      <c r="L19" s="10">
        <v>222.27000000002562</v>
      </c>
      <c r="M19" s="10">
        <v>538013.96000000008</v>
      </c>
      <c r="N19" s="19"/>
    </row>
    <row r="20" spans="1:17" x14ac:dyDescent="0.25">
      <c r="A20" s="8">
        <v>2.4</v>
      </c>
      <c r="B20" s="11" t="s">
        <v>29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8500</v>
      </c>
      <c r="M20" s="10">
        <v>8500</v>
      </c>
      <c r="N20" s="19"/>
    </row>
    <row r="21" spans="1:17" x14ac:dyDescent="0.25">
      <c r="A21" s="8">
        <v>2.5</v>
      </c>
      <c r="B21" s="9" t="s">
        <v>30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9"/>
      <c r="Q21" s="19"/>
    </row>
    <row r="22" spans="1:17" x14ac:dyDescent="0.25">
      <c r="A22" s="8">
        <v>2.6</v>
      </c>
      <c r="B22" s="9" t="s">
        <v>31</v>
      </c>
      <c r="C22" s="10">
        <v>33152.550519999539</v>
      </c>
      <c r="D22" s="10">
        <v>0</v>
      </c>
      <c r="E22" s="10">
        <v>19256.330000000002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52408.88051999954</v>
      </c>
      <c r="N22" s="19"/>
    </row>
    <row r="23" spans="1:17" x14ac:dyDescent="0.25">
      <c r="A23" s="6">
        <v>3</v>
      </c>
      <c r="B23" s="7" t="s">
        <v>32</v>
      </c>
      <c r="C23" s="10">
        <v>-216896.4010432254</v>
      </c>
      <c r="D23" s="10">
        <v>29125.33</v>
      </c>
      <c r="E23" s="10">
        <v>-15062.740000000005</v>
      </c>
      <c r="F23" s="10">
        <v>-11548.11</v>
      </c>
      <c r="G23" s="10">
        <v>-20622.020000000004</v>
      </c>
      <c r="H23" s="10">
        <v>-82367.919999999984</v>
      </c>
      <c r="I23" s="10">
        <v>-11381.550000000003</v>
      </c>
      <c r="J23" s="10">
        <v>99804.609999999957</v>
      </c>
      <c r="K23" s="10">
        <v>308447.58</v>
      </c>
      <c r="L23" s="10">
        <v>62004.770523225714</v>
      </c>
      <c r="M23" s="10">
        <v>141503.54948000031</v>
      </c>
      <c r="N23" s="19"/>
      <c r="O23" s="19"/>
    </row>
    <row r="24" spans="1:17" x14ac:dyDescent="0.25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P24" s="19"/>
    </row>
    <row r="25" spans="1:17" x14ac:dyDescent="0.25">
      <c r="D25" s="15"/>
    </row>
    <row r="28" spans="1:17" x14ac:dyDescent="0.25">
      <c r="D28" s="15"/>
    </row>
  </sheetData>
  <mergeCells count="3">
    <mergeCell ref="A1:M1"/>
    <mergeCell ref="B2:D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2026-10-12T13:18:44Z</dcterms:modified>
</cp:coreProperties>
</file>